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AgriMetSoft\Youtube\NewVideos\"/>
    </mc:Choice>
  </mc:AlternateContent>
  <xr:revisionPtr revIDLastSave="0" documentId="13_ncr:1_{A853D470-B59D-46EF-B4AB-D3374BCBAEEE}" xr6:coauthVersionLast="47" xr6:coauthVersionMax="47" xr10:uidLastSave="{00000000-0000-0000-0000-000000000000}"/>
  <bookViews>
    <workbookView xWindow="0" yWindow="0" windowWidth="20490" windowHeight="10920" activeTab="1" xr2:uid="{00000000-000D-0000-FFFF-FFFF00000000}"/>
  </bookViews>
  <sheets>
    <sheet name="Sheet8" sheetId="13" r:id="rId1"/>
    <sheet name="Sheet9" sheetId="14" r:id="rId2"/>
    <sheet name="annW160-Mov250" sheetId="5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4" l="1"/>
  <c r="E102" i="14"/>
  <c r="D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5" i="14"/>
  <c r="D5" i="14"/>
  <c r="C5" i="14"/>
  <c r="E4" i="14"/>
  <c r="D4" i="14"/>
  <c r="C4" i="14"/>
  <c r="E3" i="14"/>
  <c r="D3" i="14"/>
  <c r="C3" i="14"/>
  <c r="E2" i="14"/>
  <c r="D2" i="14"/>
  <c r="C2" i="14"/>
  <c r="A102" i="14"/>
  <c r="G2" i="13"/>
  <c r="D101" i="13"/>
  <c r="C101" i="13"/>
  <c r="D100" i="13"/>
  <c r="C100" i="13"/>
  <c r="D99" i="13"/>
  <c r="C99" i="13"/>
  <c r="D98" i="13"/>
  <c r="C98" i="13"/>
  <c r="D97" i="13"/>
  <c r="C97" i="13"/>
  <c r="D96" i="13"/>
  <c r="C96" i="13"/>
  <c r="D95" i="13"/>
  <c r="C95" i="13"/>
  <c r="D94" i="13"/>
  <c r="C94" i="13"/>
  <c r="D93" i="13"/>
  <c r="C93" i="13"/>
  <c r="D92" i="13"/>
  <c r="C92" i="13"/>
  <c r="D91" i="13"/>
  <c r="C91" i="13"/>
  <c r="D90" i="13"/>
  <c r="C90" i="13"/>
  <c r="D89" i="13"/>
  <c r="C89" i="13"/>
  <c r="D88" i="13"/>
  <c r="C88" i="13"/>
  <c r="D87" i="13"/>
  <c r="C87" i="13"/>
  <c r="D86" i="13"/>
  <c r="C86" i="13"/>
  <c r="D85" i="13"/>
  <c r="C85" i="13"/>
  <c r="D84" i="13"/>
  <c r="C84" i="13"/>
  <c r="D83" i="13"/>
  <c r="C83" i="13"/>
  <c r="D82" i="13"/>
  <c r="C82" i="13"/>
  <c r="D81" i="13"/>
  <c r="C81" i="13"/>
  <c r="D80" i="13"/>
  <c r="C80" i="13"/>
  <c r="D79" i="13"/>
  <c r="C79" i="13"/>
  <c r="D78" i="13"/>
  <c r="C78" i="13"/>
  <c r="D77" i="13"/>
  <c r="C77" i="13"/>
  <c r="D76" i="13"/>
  <c r="C76" i="13"/>
  <c r="D75" i="13"/>
  <c r="C75" i="13"/>
  <c r="D74" i="13"/>
  <c r="C74" i="13"/>
  <c r="D73" i="13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  <c r="D3" i="13"/>
  <c r="C3" i="13"/>
  <c r="D2" i="13"/>
  <c r="C2" i="13"/>
  <c r="D3" i="5" l="1"/>
  <c r="D6" i="5" a="1"/>
  <c r="D6" i="5" s="1"/>
  <c r="D5" i="5" a="1"/>
  <c r="D5" i="5" s="1"/>
  <c r="D7" i="5" a="1"/>
  <c r="D7" i="5" s="1"/>
  <c r="D4" i="5" a="1"/>
  <c r="D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<sst xmlns="http://schemas.openxmlformats.org/spreadsheetml/2006/main" count="21" uniqueCount="17">
  <si>
    <t>Co2</t>
  </si>
  <si>
    <t>R2</t>
  </si>
  <si>
    <t>RMSE</t>
  </si>
  <si>
    <t>MAE</t>
  </si>
  <si>
    <t>MBE</t>
  </si>
  <si>
    <t>MSE</t>
  </si>
  <si>
    <t>Co2 Modeled</t>
  </si>
  <si>
    <t>Efficency</t>
  </si>
  <si>
    <t>Value</t>
  </si>
  <si>
    <t>Observ</t>
  </si>
  <si>
    <t>Modeled</t>
  </si>
  <si>
    <t>Oi - Mi</t>
  </si>
  <si>
    <t>(Oi - Mi)^2</t>
  </si>
  <si>
    <t>Root Mean Square Error</t>
  </si>
  <si>
    <t>(Abs(Oi-Obar)+Abs(Mi-Obar))^2</t>
  </si>
  <si>
    <t>Index Of Agreement</t>
  </si>
  <si>
    <t>https://agrimetsoft.com/data-tool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</si>
</sst>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Consolas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7F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wrapText="1"/>
    </xf>
    <xf numFmtId="0" fontId="2" fillId="0" borderId="0" xfId="1"/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grimetsoft.com/data-t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F995-22B5-43DC-869D-A619328859B5}">
  <dimension ref="A1:G101"/>
  <sheetViews>
    <sheetView workbookViewId="0"/>
  </sheetViews>
  <sheetFormatPr defaultRowHeight="15" x14ac:dyDescent="0.25"/>
  <sheetData>
    <row r="1" spans="1:7" x14ac:dyDescent="0.25">
      <c r="A1" s="5" t="s">
        <v>9</v>
      </c>
      <c r="B1" s="5" t="s">
        <v>10</v>
      </c>
      <c r="C1" s="5" t="s">
        <v>11</v>
      </c>
      <c r="D1" s="5" t="s">
        <v>12</v>
      </c>
    </row>
    <row r="2" spans="1:7" x14ac:dyDescent="0.25">
      <c r="A2">
        <v>280.39999999999998</v>
      </c>
      <c r="B2">
        <v>280.72385623870201</v>
      </c>
      <c r="C2">
        <f t="shared" ref="C2:C33" si="0">A2-B2</f>
        <v>-0.32385623870203517</v>
      </c>
      <c r="D2">
        <f t="shared" ref="D2:D33" si="1">C2^2</f>
        <v>0.10488286334622958</v>
      </c>
      <c r="F2" s="6" t="s">
        <v>13</v>
      </c>
      <c r="G2" s="6">
        <f>SQRT(AVERAGE(D2:D101))</f>
        <v>0.31087239776248804</v>
      </c>
    </row>
    <row r="3" spans="1:7" x14ac:dyDescent="0.25">
      <c r="A3">
        <v>279.980152671756</v>
      </c>
      <c r="B3">
        <v>279.63140871602297</v>
      </c>
      <c r="C3">
        <f t="shared" si="0"/>
        <v>0.34874395573302763</v>
      </c>
      <c r="D3">
        <f t="shared" si="1"/>
        <v>0.12162234666031994</v>
      </c>
    </row>
    <row r="4" spans="1:7" x14ac:dyDescent="0.25">
      <c r="A4">
        <v>279.560305343511</v>
      </c>
      <c r="B4">
        <v>279.80679104559903</v>
      </c>
      <c r="C4">
        <f t="shared" si="0"/>
        <v>-0.24648570208802312</v>
      </c>
      <c r="D4">
        <f t="shared" si="1"/>
        <v>6.0755201333825684E-2</v>
      </c>
    </row>
    <row r="5" spans="1:7" x14ac:dyDescent="0.25">
      <c r="A5">
        <v>279.14045801526697</v>
      </c>
      <c r="B5">
        <v>278.78209419356102</v>
      </c>
      <c r="C5">
        <f t="shared" si="0"/>
        <v>0.35836382170595016</v>
      </c>
      <c r="D5">
        <f t="shared" si="1"/>
        <v>0.12842462870769403</v>
      </c>
    </row>
    <row r="6" spans="1:7" x14ac:dyDescent="0.25">
      <c r="A6">
        <v>278.720610687023</v>
      </c>
      <c r="B6">
        <v>278.25663615499599</v>
      </c>
      <c r="C6">
        <f t="shared" si="0"/>
        <v>0.46397453202700945</v>
      </c>
      <c r="D6">
        <f t="shared" si="1"/>
        <v>0.21527236636968242</v>
      </c>
    </row>
    <row r="7" spans="1:7" x14ac:dyDescent="0.25">
      <c r="A7">
        <v>278.30076335877902</v>
      </c>
      <c r="B7">
        <v>278.34132848666502</v>
      </c>
      <c r="C7">
        <f t="shared" si="0"/>
        <v>-4.0565127885997754E-2</v>
      </c>
      <c r="D7">
        <f t="shared" si="1"/>
        <v>1.6455296004073525E-3</v>
      </c>
    </row>
    <row r="8" spans="1:7" x14ac:dyDescent="0.25">
      <c r="A8">
        <v>277.88091603053402</v>
      </c>
      <c r="B8">
        <v>277.735183804315</v>
      </c>
      <c r="C8">
        <f t="shared" si="0"/>
        <v>0.1457322262190246</v>
      </c>
      <c r="D8">
        <f t="shared" si="1"/>
        <v>2.123788175875296E-2</v>
      </c>
    </row>
    <row r="9" spans="1:7" x14ac:dyDescent="0.25">
      <c r="A9">
        <v>277.46106870228999</v>
      </c>
      <c r="B9">
        <v>277.34305101337901</v>
      </c>
      <c r="C9">
        <f t="shared" si="0"/>
        <v>0.11801768891098163</v>
      </c>
      <c r="D9">
        <f t="shared" si="1"/>
        <v>1.3928174895889238E-2</v>
      </c>
    </row>
    <row r="10" spans="1:7" x14ac:dyDescent="0.25">
      <c r="A10">
        <v>277.04122137404602</v>
      </c>
      <c r="B10">
        <v>276.77379875729002</v>
      </c>
      <c r="C10">
        <f t="shared" si="0"/>
        <v>0.26742261675599366</v>
      </c>
      <c r="D10">
        <f t="shared" si="1"/>
        <v>7.1514855952623066E-2</v>
      </c>
    </row>
    <row r="11" spans="1:7" x14ac:dyDescent="0.25">
      <c r="A11">
        <v>276.62137404580199</v>
      </c>
      <c r="B11">
        <v>276.59804804173001</v>
      </c>
      <c r="C11">
        <f t="shared" si="0"/>
        <v>2.3326004071975603E-2</v>
      </c>
      <c r="D11">
        <f t="shared" si="1"/>
        <v>5.4410246596582243E-4</v>
      </c>
    </row>
    <row r="12" spans="1:7" x14ac:dyDescent="0.25">
      <c r="A12">
        <v>276.20152671755699</v>
      </c>
      <c r="B12">
        <v>276.67271277574002</v>
      </c>
      <c r="C12">
        <f t="shared" si="0"/>
        <v>-0.47118605818303649</v>
      </c>
      <c r="D12">
        <f t="shared" si="1"/>
        <v>0.22201630142606785</v>
      </c>
    </row>
    <row r="13" spans="1:7" x14ac:dyDescent="0.25">
      <c r="A13">
        <v>275.78167938931301</v>
      </c>
      <c r="B13">
        <v>275.49041904954902</v>
      </c>
      <c r="C13">
        <f t="shared" si="0"/>
        <v>0.29126033976399412</v>
      </c>
      <c r="D13">
        <f t="shared" si="1"/>
        <v>8.4832585519437301E-2</v>
      </c>
    </row>
    <row r="14" spans="1:7" x14ac:dyDescent="0.25">
      <c r="A14">
        <v>275.36183206106898</v>
      </c>
      <c r="B14">
        <v>275.16233023973399</v>
      </c>
      <c r="C14">
        <f t="shared" si="0"/>
        <v>0.19950182133499084</v>
      </c>
      <c r="D14">
        <f t="shared" si="1"/>
        <v>3.9800976715978605E-2</v>
      </c>
    </row>
    <row r="15" spans="1:7" x14ac:dyDescent="0.25">
      <c r="A15">
        <v>274.94198473282398</v>
      </c>
      <c r="B15">
        <v>274.458924492064</v>
      </c>
      <c r="C15">
        <f t="shared" si="0"/>
        <v>0.48306024075998266</v>
      </c>
      <c r="D15">
        <f t="shared" si="1"/>
        <v>0.23334719620309241</v>
      </c>
    </row>
    <row r="16" spans="1:7" x14ac:dyDescent="0.25">
      <c r="A16">
        <v>277.35454545454502</v>
      </c>
      <c r="B16">
        <v>277.23579553912703</v>
      </c>
      <c r="C16">
        <f t="shared" si="0"/>
        <v>0.11874991541799318</v>
      </c>
      <c r="D16">
        <f t="shared" si="1"/>
        <v>1.4101542411780535E-2</v>
      </c>
    </row>
    <row r="17" spans="1:4" x14ac:dyDescent="0.25">
      <c r="A17">
        <v>277.98275862068999</v>
      </c>
      <c r="B17">
        <v>277.95497263482901</v>
      </c>
      <c r="C17">
        <f t="shared" si="0"/>
        <v>2.7785985860987239E-2</v>
      </c>
      <c r="D17">
        <f t="shared" si="1"/>
        <v>7.7206101026698279E-4</v>
      </c>
    </row>
    <row r="18" spans="1:4" x14ac:dyDescent="0.25">
      <c r="A18">
        <v>278.08620689655203</v>
      </c>
      <c r="B18">
        <v>278.51382096137201</v>
      </c>
      <c r="C18">
        <f t="shared" si="0"/>
        <v>-0.4276140648199771</v>
      </c>
      <c r="D18">
        <f t="shared" si="1"/>
        <v>0.18285378843186359</v>
      </c>
    </row>
    <row r="19" spans="1:4" x14ac:dyDescent="0.25">
      <c r="A19">
        <v>278.18965517241401</v>
      </c>
      <c r="B19">
        <v>278.47960601318903</v>
      </c>
      <c r="C19">
        <f t="shared" si="0"/>
        <v>-0.28995084077502042</v>
      </c>
      <c r="D19">
        <f t="shared" si="1"/>
        <v>8.4071490066141244E-2</v>
      </c>
    </row>
    <row r="20" spans="1:4" x14ac:dyDescent="0.25">
      <c r="A20">
        <v>278.29310344827599</v>
      </c>
      <c r="B20">
        <v>278.54957510801302</v>
      </c>
      <c r="C20">
        <f t="shared" si="0"/>
        <v>-0.25647165973703068</v>
      </c>
      <c r="D20">
        <f t="shared" si="1"/>
        <v>6.5777712248267242E-2</v>
      </c>
    </row>
    <row r="21" spans="1:4" x14ac:dyDescent="0.25">
      <c r="A21">
        <v>278.39655172413802</v>
      </c>
      <c r="B21">
        <v>278.668511569712</v>
      </c>
      <c r="C21">
        <f t="shared" si="0"/>
        <v>-0.27195984557397423</v>
      </c>
      <c r="D21">
        <f t="shared" si="1"/>
        <v>7.396215760461991E-2</v>
      </c>
    </row>
    <row r="22" spans="1:4" x14ac:dyDescent="0.25">
      <c r="A22">
        <v>278.5</v>
      </c>
      <c r="B22">
        <v>278.52421129578897</v>
      </c>
      <c r="C22">
        <f t="shared" si="0"/>
        <v>-2.4211295788973075E-2</v>
      </c>
      <c r="D22">
        <f t="shared" si="1"/>
        <v>5.8618684378114537E-4</v>
      </c>
    </row>
    <row r="23" spans="1:4" x14ac:dyDescent="0.25">
      <c r="A23">
        <v>278.60344827586198</v>
      </c>
      <c r="B23">
        <v>278.18663675893799</v>
      </c>
      <c r="C23">
        <f t="shared" si="0"/>
        <v>0.41681151692398544</v>
      </c>
      <c r="D23">
        <f t="shared" si="1"/>
        <v>0.17373184064047381</v>
      </c>
    </row>
    <row r="24" spans="1:4" x14ac:dyDescent="0.25">
      <c r="A24">
        <v>278.70689655172401</v>
      </c>
      <c r="B24">
        <v>278.24253706419199</v>
      </c>
      <c r="C24">
        <f t="shared" si="0"/>
        <v>0.46435948753202183</v>
      </c>
      <c r="D24">
        <f t="shared" si="1"/>
        <v>0.21562973366100194</v>
      </c>
    </row>
    <row r="25" spans="1:4" x14ac:dyDescent="0.25">
      <c r="A25">
        <v>278.81034482758599</v>
      </c>
      <c r="B25">
        <v>279.24285061632099</v>
      </c>
      <c r="C25">
        <f t="shared" si="0"/>
        <v>-0.4325057887349999</v>
      </c>
      <c r="D25">
        <f t="shared" si="1"/>
        <v>0.18706125728928436</v>
      </c>
    </row>
    <row r="26" spans="1:4" x14ac:dyDescent="0.25">
      <c r="A26">
        <v>278.91379310344797</v>
      </c>
      <c r="B26">
        <v>278.72249783123101</v>
      </c>
      <c r="C26">
        <f t="shared" si="0"/>
        <v>0.19129527221696208</v>
      </c>
      <c r="D26">
        <f t="shared" si="1"/>
        <v>3.6593881172561619E-2</v>
      </c>
    </row>
    <row r="27" spans="1:4" x14ac:dyDescent="0.25">
      <c r="A27">
        <v>279.01724137931001</v>
      </c>
      <c r="B27">
        <v>278.56997439147199</v>
      </c>
      <c r="C27">
        <f t="shared" si="0"/>
        <v>0.44726698783802021</v>
      </c>
      <c r="D27">
        <f t="shared" si="1"/>
        <v>0.20004775840969571</v>
      </c>
    </row>
    <row r="28" spans="1:4" x14ac:dyDescent="0.25">
      <c r="A28">
        <v>279.722222222222</v>
      </c>
      <c r="B28">
        <v>279.95333113622797</v>
      </c>
      <c r="C28">
        <f t="shared" si="0"/>
        <v>-0.23110891400597211</v>
      </c>
      <c r="D28">
        <f t="shared" si="1"/>
        <v>5.341133013301981E-2</v>
      </c>
    </row>
    <row r="29" spans="1:4" x14ac:dyDescent="0.25">
      <c r="A29">
        <v>281.74444444444401</v>
      </c>
      <c r="B29">
        <v>281.31425980619701</v>
      </c>
      <c r="C29">
        <f t="shared" si="0"/>
        <v>0.43018463824699893</v>
      </c>
      <c r="D29">
        <f t="shared" si="1"/>
        <v>0.18505882298370133</v>
      </c>
    </row>
    <row r="30" spans="1:4" x14ac:dyDescent="0.25">
      <c r="A30">
        <v>281.22592592592599</v>
      </c>
      <c r="B30">
        <v>281.61758244792401</v>
      </c>
      <c r="C30">
        <f t="shared" si="0"/>
        <v>-0.39165652199801571</v>
      </c>
      <c r="D30">
        <f t="shared" si="1"/>
        <v>0.15339483122358216</v>
      </c>
    </row>
    <row r="31" spans="1:4" x14ac:dyDescent="0.25">
      <c r="A31">
        <v>280.707407407407</v>
      </c>
      <c r="B31">
        <v>280.51998624290201</v>
      </c>
      <c r="C31">
        <f t="shared" si="0"/>
        <v>0.1874211645049968</v>
      </c>
      <c r="D31">
        <f t="shared" si="1"/>
        <v>3.5126692904409069E-2</v>
      </c>
    </row>
    <row r="32" spans="1:4" x14ac:dyDescent="0.25">
      <c r="A32">
        <v>280.18888888888898</v>
      </c>
      <c r="B32">
        <v>280.112739419788</v>
      </c>
      <c r="C32">
        <f t="shared" si="0"/>
        <v>7.6149469100982969E-2</v>
      </c>
      <c r="D32">
        <f t="shared" si="1"/>
        <v>5.7987416443615603E-3</v>
      </c>
    </row>
    <row r="33" spans="1:4" x14ac:dyDescent="0.25">
      <c r="A33">
        <v>279.67037037036999</v>
      </c>
      <c r="B33">
        <v>280.133903634163</v>
      </c>
      <c r="C33">
        <f t="shared" si="0"/>
        <v>-0.46353326379301052</v>
      </c>
      <c r="D33">
        <f t="shared" si="1"/>
        <v>0.21486308664260068</v>
      </c>
    </row>
    <row r="34" spans="1:4" x14ac:dyDescent="0.25">
      <c r="A34">
        <v>279.15185185185197</v>
      </c>
      <c r="B34">
        <v>278.82487343038099</v>
      </c>
      <c r="C34">
        <f t="shared" ref="C34:C65" si="2">A34-B34</f>
        <v>0.32697842147098299</v>
      </c>
      <c r="D34">
        <f t="shared" ref="D34:D65" si="3">C34^2</f>
        <v>0.10691488810765579</v>
      </c>
    </row>
    <row r="35" spans="1:4" x14ac:dyDescent="0.25">
      <c r="A35">
        <v>278.63333333333298</v>
      </c>
      <c r="B35">
        <v>278.68235329956099</v>
      </c>
      <c r="C35">
        <f t="shared" si="2"/>
        <v>-4.9019966228001977E-2</v>
      </c>
      <c r="D35">
        <f t="shared" si="3"/>
        <v>2.4029570889944544E-3</v>
      </c>
    </row>
    <row r="36" spans="1:4" x14ac:dyDescent="0.25">
      <c r="A36">
        <v>278.11481481481502</v>
      </c>
      <c r="B36">
        <v>278.34404462080602</v>
      </c>
      <c r="C36">
        <f t="shared" si="2"/>
        <v>-0.22922980599099674</v>
      </c>
      <c r="D36">
        <f t="shared" si="3"/>
        <v>5.2546303954670005E-2</v>
      </c>
    </row>
    <row r="37" spans="1:4" x14ac:dyDescent="0.25">
      <c r="A37">
        <v>277.79189189189202</v>
      </c>
      <c r="B37">
        <v>277.546958686106</v>
      </c>
      <c r="C37">
        <f t="shared" si="2"/>
        <v>0.24493320578602606</v>
      </c>
      <c r="D37">
        <f t="shared" si="3"/>
        <v>5.9992275296619789E-2</v>
      </c>
    </row>
    <row r="38" spans="1:4" x14ac:dyDescent="0.25">
      <c r="A38">
        <v>278.25135135135099</v>
      </c>
      <c r="B38">
        <v>278.33725437652902</v>
      </c>
      <c r="C38">
        <f t="shared" si="2"/>
        <v>-8.5903025178026837E-2</v>
      </c>
      <c r="D38">
        <f t="shared" si="3"/>
        <v>7.3793297347367129E-3</v>
      </c>
    </row>
    <row r="39" spans="1:4" x14ac:dyDescent="0.25">
      <c r="A39">
        <v>278.71081081081098</v>
      </c>
      <c r="B39">
        <v>278.86459646328098</v>
      </c>
      <c r="C39">
        <f t="shared" si="2"/>
        <v>-0.15378565246999187</v>
      </c>
      <c r="D39">
        <f t="shared" si="3"/>
        <v>2.3650026905621117E-2</v>
      </c>
    </row>
    <row r="40" spans="1:4" x14ac:dyDescent="0.25">
      <c r="A40">
        <v>279.17027027027001</v>
      </c>
      <c r="B40">
        <v>279.10597807883801</v>
      </c>
      <c r="C40">
        <f t="shared" si="2"/>
        <v>6.429219143200271E-2</v>
      </c>
      <c r="D40">
        <f t="shared" si="3"/>
        <v>4.1334858791292825E-3</v>
      </c>
    </row>
    <row r="41" spans="1:4" x14ac:dyDescent="0.25">
      <c r="A41">
        <v>279.62972972973</v>
      </c>
      <c r="B41">
        <v>279.77346478520701</v>
      </c>
      <c r="C41">
        <f t="shared" si="2"/>
        <v>-0.14373505547700915</v>
      </c>
      <c r="D41">
        <f t="shared" si="3"/>
        <v>2.0659766172978898E-2</v>
      </c>
    </row>
    <row r="42" spans="1:4" x14ac:dyDescent="0.25">
      <c r="A42">
        <v>280.08918918918903</v>
      </c>
      <c r="B42">
        <v>280.074728306304</v>
      </c>
      <c r="C42">
        <f t="shared" si="2"/>
        <v>1.4460882885032333E-2</v>
      </c>
      <c r="D42">
        <f t="shared" si="3"/>
        <v>2.0911713381462107E-4</v>
      </c>
    </row>
    <row r="43" spans="1:4" x14ac:dyDescent="0.25">
      <c r="A43">
        <v>280.54864864864902</v>
      </c>
      <c r="B43">
        <v>280.93131419296299</v>
      </c>
      <c r="C43">
        <f t="shared" si="2"/>
        <v>-0.38266554431396571</v>
      </c>
      <c r="D43">
        <f t="shared" si="3"/>
        <v>0.14643291880510365</v>
      </c>
    </row>
    <row r="44" spans="1:4" x14ac:dyDescent="0.25">
      <c r="A44">
        <v>281.00810810810799</v>
      </c>
      <c r="B44">
        <v>280.61607589556201</v>
      </c>
      <c r="C44">
        <f t="shared" si="2"/>
        <v>0.39203221254598475</v>
      </c>
      <c r="D44">
        <f t="shared" si="3"/>
        <v>0.15368925567370015</v>
      </c>
    </row>
    <row r="45" spans="1:4" x14ac:dyDescent="0.25">
      <c r="A45">
        <v>281.17787610619501</v>
      </c>
      <c r="B45">
        <v>281.37425625243702</v>
      </c>
      <c r="C45">
        <f t="shared" si="2"/>
        <v>-0.1963801462420065</v>
      </c>
      <c r="D45">
        <f t="shared" si="3"/>
        <v>3.856516183803186E-2</v>
      </c>
    </row>
    <row r="46" spans="1:4" x14ac:dyDescent="0.25">
      <c r="A46">
        <v>281.275221238938</v>
      </c>
      <c r="B46">
        <v>281.19883636739399</v>
      </c>
      <c r="C46">
        <f t="shared" si="2"/>
        <v>7.6384871544007638E-2</v>
      </c>
      <c r="D46">
        <f t="shared" si="3"/>
        <v>5.8346486007945474E-3</v>
      </c>
    </row>
    <row r="47" spans="1:4" x14ac:dyDescent="0.25">
      <c r="A47">
        <v>281.37256637168099</v>
      </c>
      <c r="B47">
        <v>280.88130490275199</v>
      </c>
      <c r="C47">
        <f t="shared" si="2"/>
        <v>0.49126146892899669</v>
      </c>
      <c r="D47">
        <f t="shared" si="3"/>
        <v>0.24133783085427557</v>
      </c>
    </row>
    <row r="48" spans="1:4" x14ac:dyDescent="0.25">
      <c r="A48">
        <v>281.469911504425</v>
      </c>
      <c r="B48">
        <v>281.24886116239901</v>
      </c>
      <c r="C48">
        <f t="shared" si="2"/>
        <v>0.22105034202598972</v>
      </c>
      <c r="D48">
        <f t="shared" si="3"/>
        <v>4.8863253709807035E-2</v>
      </c>
    </row>
    <row r="49" spans="1:4" x14ac:dyDescent="0.25">
      <c r="A49">
        <v>281.56725663716799</v>
      </c>
      <c r="B49">
        <v>281.96496971058002</v>
      </c>
      <c r="C49">
        <f t="shared" si="2"/>
        <v>-0.3977130734120351</v>
      </c>
      <c r="D49">
        <f t="shared" si="3"/>
        <v>0.15817568876284682</v>
      </c>
    </row>
    <row r="50" spans="1:4" x14ac:dyDescent="0.25">
      <c r="A50">
        <v>281.664601769912</v>
      </c>
      <c r="B50">
        <v>281.62097784923799</v>
      </c>
      <c r="C50">
        <f t="shared" si="2"/>
        <v>4.3623920674008332E-2</v>
      </c>
      <c r="D50">
        <f t="shared" si="3"/>
        <v>1.9030464549721715E-3</v>
      </c>
    </row>
    <row r="51" spans="1:4" x14ac:dyDescent="0.25">
      <c r="A51">
        <v>281.76194690265498</v>
      </c>
      <c r="B51">
        <v>281.390724084863</v>
      </c>
      <c r="C51">
        <f t="shared" si="2"/>
        <v>0.37122281779198829</v>
      </c>
      <c r="D51">
        <f t="shared" si="3"/>
        <v>0.13780638044942373</v>
      </c>
    </row>
    <row r="52" spans="1:4" x14ac:dyDescent="0.25">
      <c r="A52">
        <v>281.85929203539803</v>
      </c>
      <c r="B52">
        <v>282.30420600314898</v>
      </c>
      <c r="C52">
        <f t="shared" si="2"/>
        <v>-0.44491396775094927</v>
      </c>
      <c r="D52">
        <f t="shared" si="3"/>
        <v>0.19794843869989273</v>
      </c>
    </row>
    <row r="53" spans="1:4" x14ac:dyDescent="0.25">
      <c r="A53">
        <v>281.95663716814198</v>
      </c>
      <c r="B53">
        <v>281.72920884010603</v>
      </c>
      <c r="C53">
        <f t="shared" si="2"/>
        <v>0.22742832803595547</v>
      </c>
      <c r="D53">
        <f t="shared" si="3"/>
        <v>5.172364439323017E-2</v>
      </c>
    </row>
    <row r="54" spans="1:4" x14ac:dyDescent="0.25">
      <c r="A54">
        <v>282.05398230088502</v>
      </c>
      <c r="B54">
        <v>281.77600046958401</v>
      </c>
      <c r="C54">
        <f t="shared" si="2"/>
        <v>0.27798183130101961</v>
      </c>
      <c r="D54">
        <f t="shared" si="3"/>
        <v>7.7273898533468527E-2</v>
      </c>
    </row>
    <row r="55" spans="1:4" x14ac:dyDescent="0.25">
      <c r="A55">
        <v>282.15132743362801</v>
      </c>
      <c r="B55">
        <v>281.84366840010802</v>
      </c>
      <c r="C55">
        <f t="shared" si="2"/>
        <v>0.30765903351999668</v>
      </c>
      <c r="D55">
        <f t="shared" si="3"/>
        <v>9.4654080906458438E-2</v>
      </c>
    </row>
    <row r="56" spans="1:4" x14ac:dyDescent="0.25">
      <c r="A56">
        <v>282.07195121951202</v>
      </c>
      <c r="B56">
        <v>281.66100717248702</v>
      </c>
      <c r="C56">
        <f t="shared" si="2"/>
        <v>0.41094404702499787</v>
      </c>
      <c r="D56">
        <f t="shared" si="3"/>
        <v>0.16887500978528366</v>
      </c>
    </row>
    <row r="57" spans="1:4" x14ac:dyDescent="0.25">
      <c r="A57">
        <v>281.81585365853698</v>
      </c>
      <c r="B57">
        <v>281.33734105211897</v>
      </c>
      <c r="C57">
        <f t="shared" si="2"/>
        <v>0.47851260641800764</v>
      </c>
      <c r="D57">
        <f t="shared" si="3"/>
        <v>0.2289743145009551</v>
      </c>
    </row>
    <row r="58" spans="1:4" x14ac:dyDescent="0.25">
      <c r="A58">
        <v>281.55975609756098</v>
      </c>
      <c r="B58">
        <v>281.61589271450202</v>
      </c>
      <c r="C58">
        <f t="shared" si="2"/>
        <v>-5.6136616941046213E-2</v>
      </c>
      <c r="D58">
        <f t="shared" si="3"/>
        <v>3.1513197615857568E-3</v>
      </c>
    </row>
    <row r="59" spans="1:4" x14ac:dyDescent="0.25">
      <c r="A59">
        <v>281.30365853658498</v>
      </c>
      <c r="B59">
        <v>281.62729722288401</v>
      </c>
      <c r="C59">
        <f t="shared" si="2"/>
        <v>-0.32363868629903436</v>
      </c>
      <c r="D59">
        <f t="shared" si="3"/>
        <v>0.10474199926936477</v>
      </c>
    </row>
    <row r="60" spans="1:4" x14ac:dyDescent="0.25">
      <c r="A60">
        <v>281.04756097561</v>
      </c>
      <c r="B60">
        <v>280.98831106938098</v>
      </c>
      <c r="C60">
        <f t="shared" si="2"/>
        <v>5.924990622901305E-2</v>
      </c>
      <c r="D60">
        <f t="shared" si="3"/>
        <v>3.5105513881468395E-3</v>
      </c>
    </row>
    <row r="61" spans="1:4" x14ac:dyDescent="0.25">
      <c r="A61">
        <v>280.79146341463399</v>
      </c>
      <c r="B61">
        <v>280.968640235007</v>
      </c>
      <c r="C61">
        <f t="shared" si="2"/>
        <v>-0.17717682037300619</v>
      </c>
      <c r="D61">
        <f t="shared" si="3"/>
        <v>3.1391625677488502E-2</v>
      </c>
    </row>
    <row r="62" spans="1:4" x14ac:dyDescent="0.25">
      <c r="A62">
        <v>280.53536585365902</v>
      </c>
      <c r="B62">
        <v>280.31219880814899</v>
      </c>
      <c r="C62">
        <f t="shared" si="2"/>
        <v>0.22316704551002431</v>
      </c>
      <c r="D62">
        <f t="shared" si="3"/>
        <v>4.980353020167326E-2</v>
      </c>
    </row>
    <row r="63" spans="1:4" x14ac:dyDescent="0.25">
      <c r="A63">
        <v>280.27926829268301</v>
      </c>
      <c r="B63">
        <v>279.95562389349499</v>
      </c>
      <c r="C63">
        <f t="shared" si="2"/>
        <v>0.32364439918802645</v>
      </c>
      <c r="D63">
        <f t="shared" si="3"/>
        <v>0.10474569712577862</v>
      </c>
    </row>
    <row r="64" spans="1:4" x14ac:dyDescent="0.25">
      <c r="A64">
        <v>280.05853658536603</v>
      </c>
      <c r="B64">
        <v>279.99879682190101</v>
      </c>
      <c r="C64">
        <f t="shared" si="2"/>
        <v>5.9739763465017859E-2</v>
      </c>
      <c r="D64">
        <f t="shared" si="3"/>
        <v>3.5688393388562827E-3</v>
      </c>
    </row>
    <row r="65" spans="1:4" x14ac:dyDescent="0.25">
      <c r="A65">
        <v>279.92032520325199</v>
      </c>
      <c r="B65">
        <v>279.42570899131499</v>
      </c>
      <c r="C65">
        <f t="shared" si="2"/>
        <v>0.49461621193700012</v>
      </c>
      <c r="D65">
        <f t="shared" si="3"/>
        <v>0.2446451971109074</v>
      </c>
    </row>
    <row r="66" spans="1:4" x14ac:dyDescent="0.25">
      <c r="A66">
        <v>279.78211382113801</v>
      </c>
      <c r="B66">
        <v>279.568836706968</v>
      </c>
      <c r="C66">
        <f t="shared" ref="C66:C97" si="4">A66-B66</f>
        <v>0.21327711417001183</v>
      </c>
      <c r="D66">
        <f t="shared" ref="D66:D97" si="5">C66^2</f>
        <v>4.5487127428688261E-2</v>
      </c>
    </row>
    <row r="67" spans="1:4" x14ac:dyDescent="0.25">
      <c r="A67">
        <v>279.64390243902398</v>
      </c>
      <c r="B67">
        <v>279.27215195506301</v>
      </c>
      <c r="C67">
        <f t="shared" si="4"/>
        <v>0.37175048396096599</v>
      </c>
      <c r="D67">
        <f t="shared" si="5"/>
        <v>0.13819842232521243</v>
      </c>
    </row>
    <row r="68" spans="1:4" x14ac:dyDescent="0.25">
      <c r="A68">
        <v>279.50569105691102</v>
      </c>
      <c r="B68">
        <v>279.63094629501398</v>
      </c>
      <c r="C68">
        <f t="shared" si="4"/>
        <v>-0.1252552381029659</v>
      </c>
      <c r="D68">
        <f t="shared" si="5"/>
        <v>1.5688874672230683E-2</v>
      </c>
    </row>
    <row r="69" spans="1:4" x14ac:dyDescent="0.25">
      <c r="A69">
        <v>279.36747967479698</v>
      </c>
      <c r="B69">
        <v>279.852041626296</v>
      </c>
      <c r="C69">
        <f t="shared" si="4"/>
        <v>-0.4845619514990176</v>
      </c>
      <c r="D69">
        <f t="shared" si="5"/>
        <v>0.23480028484053628</v>
      </c>
    </row>
    <row r="70" spans="1:4" x14ac:dyDescent="0.25">
      <c r="A70">
        <v>279.229268292683</v>
      </c>
      <c r="B70">
        <v>279.37523301405298</v>
      </c>
      <c r="C70">
        <f t="shared" si="4"/>
        <v>-0.14596472136997818</v>
      </c>
      <c r="D70">
        <f t="shared" si="5"/>
        <v>2.1305699884615364E-2</v>
      </c>
    </row>
    <row r="71" spans="1:4" x14ac:dyDescent="0.25">
      <c r="A71">
        <v>279.09105691056902</v>
      </c>
      <c r="B71">
        <v>278.975278681021</v>
      </c>
      <c r="C71">
        <f t="shared" si="4"/>
        <v>0.11577822954802741</v>
      </c>
      <c r="D71">
        <f t="shared" si="5"/>
        <v>1.3404598437275728E-2</v>
      </c>
    </row>
    <row r="72" spans="1:4" x14ac:dyDescent="0.25">
      <c r="A72">
        <v>278.95284552845499</v>
      </c>
      <c r="B72">
        <v>279.236759015183</v>
      </c>
      <c r="C72">
        <f t="shared" si="4"/>
        <v>-0.28391348672801087</v>
      </c>
      <c r="D72">
        <f t="shared" si="5"/>
        <v>8.0606867946056399E-2</v>
      </c>
    </row>
    <row r="73" spans="1:4" x14ac:dyDescent="0.25">
      <c r="A73">
        <v>278.81463414634101</v>
      </c>
      <c r="B73">
        <v>278.40802342398803</v>
      </c>
      <c r="C73">
        <f t="shared" si="4"/>
        <v>0.40661072235297979</v>
      </c>
      <c r="D73">
        <f t="shared" si="5"/>
        <v>0.16533227953241203</v>
      </c>
    </row>
    <row r="74" spans="1:4" x14ac:dyDescent="0.25">
      <c r="A74">
        <v>278.67642276422799</v>
      </c>
      <c r="B74">
        <v>278.53011617663901</v>
      </c>
      <c r="C74">
        <f t="shared" si="4"/>
        <v>0.14630658758898107</v>
      </c>
      <c r="D74">
        <f t="shared" si="5"/>
        <v>2.1405617571932191E-2</v>
      </c>
    </row>
    <row r="75" spans="1:4" x14ac:dyDescent="0.25">
      <c r="A75">
        <v>278.53821138211401</v>
      </c>
      <c r="B75">
        <v>278.94425933254001</v>
      </c>
      <c r="C75">
        <f t="shared" si="4"/>
        <v>-0.40604795042600017</v>
      </c>
      <c r="D75">
        <f t="shared" si="5"/>
        <v>0.16487493804515549</v>
      </c>
    </row>
    <row r="76" spans="1:4" x14ac:dyDescent="0.25">
      <c r="A76">
        <v>278.39999999999998</v>
      </c>
      <c r="B76">
        <v>277.90828205458001</v>
      </c>
      <c r="C76">
        <f t="shared" si="4"/>
        <v>0.49171794541996405</v>
      </c>
      <c r="D76">
        <f t="shared" si="5"/>
        <v>0.24178653784803075</v>
      </c>
    </row>
    <row r="77" spans="1:4" x14ac:dyDescent="0.25">
      <c r="A77">
        <v>278.153424657534</v>
      </c>
      <c r="B77">
        <v>277.98186319214699</v>
      </c>
      <c r="C77">
        <f t="shared" si="4"/>
        <v>0.17156146538701478</v>
      </c>
      <c r="D77">
        <f t="shared" si="5"/>
        <v>2.943333640573987E-2</v>
      </c>
    </row>
    <row r="78" spans="1:4" x14ac:dyDescent="0.25">
      <c r="A78">
        <v>277.906849315069</v>
      </c>
      <c r="B78">
        <v>277.50621007591798</v>
      </c>
      <c r="C78">
        <f t="shared" si="4"/>
        <v>0.40063923915101896</v>
      </c>
      <c r="D78">
        <f t="shared" si="5"/>
        <v>0.16051179994750736</v>
      </c>
    </row>
    <row r="79" spans="1:4" x14ac:dyDescent="0.25">
      <c r="A79">
        <v>277.66027397260302</v>
      </c>
      <c r="B79">
        <v>277.78481589130701</v>
      </c>
      <c r="C79">
        <f t="shared" si="4"/>
        <v>-0.1245419187039829</v>
      </c>
      <c r="D79">
        <f t="shared" si="5"/>
        <v>1.5510689514469485E-2</v>
      </c>
    </row>
    <row r="80" spans="1:4" x14ac:dyDescent="0.25">
      <c r="A80">
        <v>277.41369863013699</v>
      </c>
      <c r="B80">
        <v>277.47122725018698</v>
      </c>
      <c r="C80">
        <f t="shared" si="4"/>
        <v>-5.7528620049993151E-2</v>
      </c>
      <c r="D80">
        <f t="shared" si="5"/>
        <v>3.3095421248564741E-3</v>
      </c>
    </row>
    <row r="81" spans="1:4" x14ac:dyDescent="0.25">
      <c r="A81">
        <v>277.16712328767102</v>
      </c>
      <c r="B81">
        <v>276.73506821944602</v>
      </c>
      <c r="C81">
        <f t="shared" si="4"/>
        <v>0.43205506822499729</v>
      </c>
      <c r="D81">
        <f t="shared" si="5"/>
        <v>0.18667158197890707</v>
      </c>
    </row>
    <row r="82" spans="1:4" x14ac:dyDescent="0.25">
      <c r="A82">
        <v>276.92054794520601</v>
      </c>
      <c r="B82">
        <v>276.51618247701299</v>
      </c>
      <c r="C82">
        <f t="shared" si="4"/>
        <v>0.40436546819302066</v>
      </c>
      <c r="D82">
        <f t="shared" si="5"/>
        <v>0.16351143186696079</v>
      </c>
    </row>
    <row r="83" spans="1:4" x14ac:dyDescent="0.25">
      <c r="A83">
        <v>276.67397260273998</v>
      </c>
      <c r="B83">
        <v>276.23118326359503</v>
      </c>
      <c r="C83">
        <f t="shared" si="4"/>
        <v>0.44278933914495155</v>
      </c>
      <c r="D83">
        <f t="shared" si="5"/>
        <v>0.19606239886042293</v>
      </c>
    </row>
    <row r="84" spans="1:4" x14ac:dyDescent="0.25">
      <c r="A84">
        <v>276.75909090909101</v>
      </c>
      <c r="B84">
        <v>277.20785156404298</v>
      </c>
      <c r="C84">
        <f t="shared" si="4"/>
        <v>-0.44876065495196826</v>
      </c>
      <c r="D84">
        <f t="shared" si="5"/>
        <v>0.2013861254329195</v>
      </c>
    </row>
    <row r="85" spans="1:4" x14ac:dyDescent="0.25">
      <c r="A85">
        <v>276.98636363636399</v>
      </c>
      <c r="B85">
        <v>277.16307321029598</v>
      </c>
      <c r="C85">
        <f t="shared" si="4"/>
        <v>-0.17670957393198705</v>
      </c>
      <c r="D85">
        <f t="shared" si="5"/>
        <v>3.1226273519224398E-2</v>
      </c>
    </row>
    <row r="86" spans="1:4" x14ac:dyDescent="0.25">
      <c r="A86">
        <v>277.213636363636</v>
      </c>
      <c r="B86">
        <v>277.51513103868598</v>
      </c>
      <c r="C86">
        <f t="shared" si="4"/>
        <v>-0.30149467504998029</v>
      </c>
      <c r="D86">
        <f t="shared" si="5"/>
        <v>9.0899039083493199E-2</v>
      </c>
    </row>
    <row r="87" spans="1:4" x14ac:dyDescent="0.25">
      <c r="A87">
        <v>277.44090909090897</v>
      </c>
      <c r="B87">
        <v>277.60014565549199</v>
      </c>
      <c r="C87">
        <f t="shared" si="4"/>
        <v>-0.15923656458301139</v>
      </c>
      <c r="D87">
        <f t="shared" si="5"/>
        <v>2.5356283500199556E-2</v>
      </c>
    </row>
    <row r="88" spans="1:4" x14ac:dyDescent="0.25">
      <c r="A88">
        <v>277.66818181818201</v>
      </c>
      <c r="B88">
        <v>277.42256403907999</v>
      </c>
      <c r="C88">
        <f t="shared" si="4"/>
        <v>0.24561777910201954</v>
      </c>
      <c r="D88">
        <f t="shared" si="5"/>
        <v>6.032809341100847E-2</v>
      </c>
    </row>
    <row r="89" spans="1:4" x14ac:dyDescent="0.25">
      <c r="A89">
        <v>277.89545454545498</v>
      </c>
      <c r="B89">
        <v>278.25298730985003</v>
      </c>
      <c r="C89">
        <f t="shared" si="4"/>
        <v>-0.35753276439504589</v>
      </c>
      <c r="D89">
        <f t="shared" si="5"/>
        <v>0.12782967761596339</v>
      </c>
    </row>
    <row r="90" spans="1:4" x14ac:dyDescent="0.25">
      <c r="A90">
        <v>278.12272727272699</v>
      </c>
      <c r="B90">
        <v>277.88245850584798</v>
      </c>
      <c r="C90">
        <f t="shared" si="4"/>
        <v>0.24026876687901222</v>
      </c>
      <c r="D90">
        <f t="shared" si="5"/>
        <v>5.772908033756112E-2</v>
      </c>
    </row>
    <row r="91" spans="1:4" x14ac:dyDescent="0.25">
      <c r="A91">
        <v>278.35000000000002</v>
      </c>
      <c r="B91">
        <v>278.633479355708</v>
      </c>
      <c r="C91">
        <f t="shared" si="4"/>
        <v>-0.28347935570798199</v>
      </c>
      <c r="D91">
        <f t="shared" si="5"/>
        <v>8.0360545112612577E-2</v>
      </c>
    </row>
    <row r="92" spans="1:4" x14ac:dyDescent="0.25">
      <c r="A92">
        <v>278.577272727273</v>
      </c>
      <c r="B92">
        <v>278.40964790420298</v>
      </c>
      <c r="C92">
        <f t="shared" si="4"/>
        <v>0.16762482307001392</v>
      </c>
      <c r="D92">
        <f t="shared" si="5"/>
        <v>2.809808130925347E-2</v>
      </c>
    </row>
    <row r="93" spans="1:4" x14ac:dyDescent="0.25">
      <c r="A93">
        <v>278.80454545454597</v>
      </c>
      <c r="B93">
        <v>278.35604141504501</v>
      </c>
      <c r="C93">
        <f t="shared" si="4"/>
        <v>0.44850403950096052</v>
      </c>
      <c r="D93">
        <f t="shared" si="5"/>
        <v>0.20115587344867916</v>
      </c>
    </row>
    <row r="94" spans="1:4" x14ac:dyDescent="0.25">
      <c r="A94">
        <v>279.03181818181798</v>
      </c>
      <c r="B94">
        <v>278.79728245114399</v>
      </c>
      <c r="C94">
        <f t="shared" si="4"/>
        <v>0.23453573067399702</v>
      </c>
      <c r="D94">
        <f t="shared" si="5"/>
        <v>5.5007008962785667E-2</v>
      </c>
    </row>
    <row r="95" spans="1:4" x14ac:dyDescent="0.25">
      <c r="A95">
        <v>278.99462365591398</v>
      </c>
      <c r="B95">
        <v>279.129148209454</v>
      </c>
      <c r="C95">
        <f t="shared" si="4"/>
        <v>-0.13452455354001813</v>
      </c>
      <c r="D95">
        <f t="shared" si="5"/>
        <v>1.8096855505141205E-2</v>
      </c>
    </row>
    <row r="96" spans="1:4" x14ac:dyDescent="0.25">
      <c r="A96">
        <v>278.84408602150501</v>
      </c>
      <c r="B96">
        <v>279.28028961175801</v>
      </c>
      <c r="C96">
        <f t="shared" si="4"/>
        <v>-0.43620359025300104</v>
      </c>
      <c r="D96">
        <f t="shared" si="5"/>
        <v>0.19027357214960802</v>
      </c>
    </row>
    <row r="97" spans="1:4" x14ac:dyDescent="0.25">
      <c r="A97">
        <v>278.693548387097</v>
      </c>
      <c r="B97">
        <v>279.12519401310101</v>
      </c>
      <c r="C97">
        <f t="shared" si="4"/>
        <v>-0.43164562600401268</v>
      </c>
      <c r="D97">
        <f t="shared" si="5"/>
        <v>0.186317946448396</v>
      </c>
    </row>
    <row r="98" spans="1:4" x14ac:dyDescent="0.25">
      <c r="A98">
        <v>278.54301075268802</v>
      </c>
      <c r="B98">
        <v>278.05093222167801</v>
      </c>
      <c r="C98">
        <f t="shared" ref="C98:C129" si="6">A98-B98</f>
        <v>0.49207853101000865</v>
      </c>
      <c r="D98">
        <f t="shared" ref="D98:D129" si="7">C98^2</f>
        <v>0.24214128068096805</v>
      </c>
    </row>
    <row r="99" spans="1:4" x14ac:dyDescent="0.25">
      <c r="A99">
        <v>278.39247311828001</v>
      </c>
      <c r="B99">
        <v>278.60783701485099</v>
      </c>
      <c r="C99">
        <f t="shared" si="6"/>
        <v>-0.21536389657097743</v>
      </c>
      <c r="D99">
        <f t="shared" si="7"/>
        <v>4.6381607946234665E-2</v>
      </c>
    </row>
    <row r="100" spans="1:4" x14ac:dyDescent="0.25">
      <c r="A100">
        <v>278.24193548387098</v>
      </c>
      <c r="B100">
        <v>278.60771993193299</v>
      </c>
      <c r="C100">
        <f t="shared" si="6"/>
        <v>-0.3657844480620156</v>
      </c>
      <c r="D100">
        <f t="shared" si="7"/>
        <v>0.13379826244403339</v>
      </c>
    </row>
    <row r="101" spans="1:4" x14ac:dyDescent="0.25">
      <c r="A101">
        <v>278.091397849462</v>
      </c>
      <c r="B101">
        <v>278.55151166638899</v>
      </c>
      <c r="C101">
        <f t="shared" si="6"/>
        <v>-0.4601138169269916</v>
      </c>
      <c r="D101">
        <f t="shared" si="7"/>
        <v>0.21170472452712513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758D-33BD-425D-8E8A-AD599A5BE7E9}">
  <dimension ref="A1:H102"/>
  <sheetViews>
    <sheetView tabSelected="1" workbookViewId="0">
      <selection activeCell="E1" sqref="E1"/>
    </sheetView>
  </sheetViews>
  <sheetFormatPr defaultRowHeight="15" x14ac:dyDescent="0.25"/>
  <sheetData>
    <row r="1" spans="1:8" ht="60" x14ac:dyDescent="0.25">
      <c r="A1" s="5" t="s">
        <v>9</v>
      </c>
      <c r="B1" s="5" t="s">
        <v>10</v>
      </c>
      <c r="C1" s="5" t="s">
        <v>11</v>
      </c>
      <c r="D1" s="5" t="s">
        <v>12</v>
      </c>
      <c r="E1" s="7" t="s">
        <v>14</v>
      </c>
    </row>
    <row r="2" spans="1:8" x14ac:dyDescent="0.25">
      <c r="A2">
        <v>280.39999999999998</v>
      </c>
      <c r="B2">
        <v>280.72385623870201</v>
      </c>
      <c r="C2">
        <f t="shared" ref="C2:C33" si="0">A2-B2</f>
        <v>-0.32385623870203517</v>
      </c>
      <c r="D2">
        <f t="shared" ref="D2:D33" si="1">C2^2</f>
        <v>0.10488286334622958</v>
      </c>
      <c r="E2">
        <f t="shared" ref="E2:E33" si="2">(ABS(A2-A$102)+ABS(B2-A$102))^2</f>
        <v>8.6838852095040728</v>
      </c>
      <c r="G2" s="6" t="s">
        <v>15</v>
      </c>
      <c r="H2" s="6">
        <f>1-D102/E102</f>
        <v>0.99085058264710091</v>
      </c>
    </row>
    <row r="3" spans="1:8" x14ac:dyDescent="0.25">
      <c r="A3">
        <v>279.980152671756</v>
      </c>
      <c r="B3">
        <v>279.63140871602297</v>
      </c>
      <c r="C3">
        <f t="shared" si="0"/>
        <v>0.34874395573302763</v>
      </c>
      <c r="D3">
        <f t="shared" si="1"/>
        <v>0.12162234666031994</v>
      </c>
      <c r="E3">
        <f t="shared" si="2"/>
        <v>2.0579291430951709</v>
      </c>
    </row>
    <row r="4" spans="1:8" x14ac:dyDescent="0.25">
      <c r="A4">
        <v>279.560305343511</v>
      </c>
      <c r="B4">
        <v>279.80679104559903</v>
      </c>
      <c r="C4">
        <f t="shared" si="0"/>
        <v>-0.24648570208802312</v>
      </c>
      <c r="D4">
        <f t="shared" si="1"/>
        <v>6.0755201333825684E-2</v>
      </c>
      <c r="E4">
        <f t="shared" si="2"/>
        <v>1.416298527967508</v>
      </c>
    </row>
    <row r="5" spans="1:8" x14ac:dyDescent="0.25">
      <c r="A5">
        <v>279.14045801526697</v>
      </c>
      <c r="B5">
        <v>278.78209419356102</v>
      </c>
      <c r="C5">
        <f t="shared" si="0"/>
        <v>0.35836382170595016</v>
      </c>
      <c r="D5">
        <f t="shared" si="1"/>
        <v>0.12842462870769403</v>
      </c>
      <c r="E5">
        <f t="shared" si="2"/>
        <v>0.12842462870769403</v>
      </c>
    </row>
    <row r="6" spans="1:8" x14ac:dyDescent="0.25">
      <c r="A6">
        <v>278.720610687023</v>
      </c>
      <c r="B6">
        <v>278.25663615499599</v>
      </c>
      <c r="C6">
        <f t="shared" si="0"/>
        <v>0.46397453202700945</v>
      </c>
      <c r="D6">
        <f t="shared" si="1"/>
        <v>0.21527236636968242</v>
      </c>
      <c r="E6">
        <f t="shared" si="2"/>
        <v>1.4394387784576992</v>
      </c>
    </row>
    <row r="7" spans="1:8" x14ac:dyDescent="0.25">
      <c r="A7">
        <v>278.30076335877902</v>
      </c>
      <c r="B7">
        <v>278.34132848666502</v>
      </c>
      <c r="C7">
        <f t="shared" si="0"/>
        <v>-4.0565127885997754E-2</v>
      </c>
      <c r="D7">
        <f t="shared" si="1"/>
        <v>1.6455296004073525E-3</v>
      </c>
      <c r="E7">
        <f t="shared" si="2"/>
        <v>2.3559828798544777</v>
      </c>
    </row>
    <row r="8" spans="1:8" x14ac:dyDescent="0.25">
      <c r="A8">
        <v>277.88091603053402</v>
      </c>
      <c r="B8">
        <v>277.735183804315</v>
      </c>
      <c r="C8">
        <f t="shared" si="0"/>
        <v>0.1457322262190246</v>
      </c>
      <c r="D8">
        <f t="shared" si="1"/>
        <v>2.123788175875296E-2</v>
      </c>
      <c r="E8">
        <f t="shared" si="2"/>
        <v>6.5582761212369185</v>
      </c>
    </row>
    <row r="9" spans="1:8" x14ac:dyDescent="0.25">
      <c r="A9">
        <v>277.46106870228999</v>
      </c>
      <c r="B9">
        <v>277.34305101337901</v>
      </c>
      <c r="C9">
        <f t="shared" si="0"/>
        <v>0.11801768891098163</v>
      </c>
      <c r="D9">
        <f t="shared" si="1"/>
        <v>1.3928174895889238E-2</v>
      </c>
      <c r="E9">
        <f t="shared" si="2"/>
        <v>11.376408951799075</v>
      </c>
    </row>
    <row r="10" spans="1:8" x14ac:dyDescent="0.25">
      <c r="A10">
        <v>277.04122137404602</v>
      </c>
      <c r="B10">
        <v>276.77379875729002</v>
      </c>
      <c r="C10">
        <f t="shared" si="0"/>
        <v>0.26742261675599366</v>
      </c>
      <c r="D10">
        <f t="shared" si="1"/>
        <v>7.1514855952623066E-2</v>
      </c>
      <c r="E10">
        <f t="shared" si="2"/>
        <v>19.026981584934294</v>
      </c>
    </row>
    <row r="11" spans="1:8" x14ac:dyDescent="0.25">
      <c r="A11">
        <v>276.62137404580199</v>
      </c>
      <c r="B11">
        <v>276.59804804173001</v>
      </c>
      <c r="C11">
        <f t="shared" si="0"/>
        <v>2.3326004071975603E-2</v>
      </c>
      <c r="D11">
        <f t="shared" si="1"/>
        <v>5.4410246596582243E-4</v>
      </c>
      <c r="E11">
        <f t="shared" si="2"/>
        <v>24.577707426552777</v>
      </c>
    </row>
    <row r="12" spans="1:8" x14ac:dyDescent="0.25">
      <c r="A12">
        <v>276.20152671755699</v>
      </c>
      <c r="B12">
        <v>276.67271277574002</v>
      </c>
      <c r="C12">
        <f t="shared" si="0"/>
        <v>-0.47118605818303649</v>
      </c>
      <c r="D12">
        <f t="shared" si="1"/>
        <v>0.22201630142606785</v>
      </c>
      <c r="E12">
        <f t="shared" si="2"/>
        <v>28.119406618625604</v>
      </c>
    </row>
    <row r="13" spans="1:8" x14ac:dyDescent="0.25">
      <c r="A13">
        <v>275.78167938931301</v>
      </c>
      <c r="B13">
        <v>275.49041904954902</v>
      </c>
      <c r="C13">
        <f t="shared" si="0"/>
        <v>0.29126033976399412</v>
      </c>
      <c r="D13">
        <f t="shared" si="1"/>
        <v>8.4832585519437301E-2</v>
      </c>
      <c r="E13">
        <f t="shared" si="2"/>
        <v>47.677844777897988</v>
      </c>
    </row>
    <row r="14" spans="1:8" x14ac:dyDescent="0.25">
      <c r="A14">
        <v>275.36183206106898</v>
      </c>
      <c r="B14">
        <v>275.16233023973399</v>
      </c>
      <c r="C14">
        <f t="shared" si="0"/>
        <v>0.19950182133499084</v>
      </c>
      <c r="D14">
        <f t="shared" si="1"/>
        <v>3.9800976715978605E-2</v>
      </c>
      <c r="E14">
        <f t="shared" si="2"/>
        <v>58.566123470960051</v>
      </c>
    </row>
    <row r="15" spans="1:8" x14ac:dyDescent="0.25">
      <c r="A15">
        <v>274.94198473282398</v>
      </c>
      <c r="B15">
        <v>274.458924492064</v>
      </c>
      <c r="C15">
        <f t="shared" si="0"/>
        <v>0.48306024075998266</v>
      </c>
      <c r="D15">
        <f t="shared" si="1"/>
        <v>0.23334719620309241</v>
      </c>
      <c r="E15">
        <f t="shared" si="2"/>
        <v>77.019997066447857</v>
      </c>
    </row>
    <row r="16" spans="1:8" x14ac:dyDescent="0.25">
      <c r="A16">
        <v>277.35454545454502</v>
      </c>
      <c r="B16">
        <v>277.23579553912703</v>
      </c>
      <c r="C16">
        <f t="shared" si="0"/>
        <v>0.11874991541799318</v>
      </c>
      <c r="D16">
        <f t="shared" si="1"/>
        <v>1.4101542411780535E-2</v>
      </c>
      <c r="E16">
        <f t="shared" si="2"/>
        <v>12.864215915422943</v>
      </c>
    </row>
    <row r="17" spans="1:5" x14ac:dyDescent="0.25">
      <c r="A17">
        <v>277.98275862068999</v>
      </c>
      <c r="B17">
        <v>277.95497263482901</v>
      </c>
      <c r="C17">
        <f t="shared" si="0"/>
        <v>2.7785985860987239E-2</v>
      </c>
      <c r="D17">
        <f t="shared" si="1"/>
        <v>7.7206101026698279E-4</v>
      </c>
      <c r="E17">
        <f t="shared" si="2"/>
        <v>5.0143826278050785</v>
      </c>
    </row>
    <row r="18" spans="1:5" x14ac:dyDescent="0.25">
      <c r="A18">
        <v>278.08620689655203</v>
      </c>
      <c r="B18">
        <v>278.51382096137201</v>
      </c>
      <c r="C18">
        <f t="shared" si="0"/>
        <v>-0.4276140648199771</v>
      </c>
      <c r="D18">
        <f t="shared" si="1"/>
        <v>0.18285378843186359</v>
      </c>
      <c r="E18">
        <f t="shared" si="2"/>
        <v>2.4868820655378516</v>
      </c>
    </row>
    <row r="19" spans="1:5" x14ac:dyDescent="0.25">
      <c r="A19">
        <v>278.18965517241401</v>
      </c>
      <c r="B19">
        <v>278.47960601318903</v>
      </c>
      <c r="C19">
        <f t="shared" si="0"/>
        <v>-0.28995084077502042</v>
      </c>
      <c r="D19">
        <f t="shared" si="1"/>
        <v>8.4071490066141244E-2</v>
      </c>
      <c r="E19">
        <f t="shared" si="2"/>
        <v>2.27331546422251</v>
      </c>
    </row>
    <row r="20" spans="1:5" x14ac:dyDescent="0.25">
      <c r="A20">
        <v>278.29310344827599</v>
      </c>
      <c r="B20">
        <v>278.54957510801302</v>
      </c>
      <c r="C20">
        <f t="shared" si="0"/>
        <v>-0.25647165973703068</v>
      </c>
      <c r="D20">
        <f t="shared" si="1"/>
        <v>6.5777712248267242E-2</v>
      </c>
      <c r="E20">
        <f t="shared" si="2"/>
        <v>1.7804483460833078</v>
      </c>
    </row>
    <row r="21" spans="1:5" x14ac:dyDescent="0.25">
      <c r="A21">
        <v>278.39655172413802</v>
      </c>
      <c r="B21">
        <v>278.668511569712</v>
      </c>
      <c r="C21">
        <f t="shared" si="0"/>
        <v>-0.27195984557397423</v>
      </c>
      <c r="D21">
        <f t="shared" si="1"/>
        <v>7.396215760461991E-2</v>
      </c>
      <c r="E21">
        <f t="shared" si="2"/>
        <v>1.2364320976816416</v>
      </c>
    </row>
    <row r="22" spans="1:5" x14ac:dyDescent="0.25">
      <c r="A22">
        <v>278.5</v>
      </c>
      <c r="B22">
        <v>278.52421129578897</v>
      </c>
      <c r="C22">
        <f t="shared" si="0"/>
        <v>-2.4211295788973075E-2</v>
      </c>
      <c r="D22">
        <f t="shared" si="1"/>
        <v>5.8618684378114537E-4</v>
      </c>
      <c r="E22">
        <f t="shared" si="2"/>
        <v>1.3289517160208082</v>
      </c>
    </row>
    <row r="23" spans="1:5" x14ac:dyDescent="0.25">
      <c r="A23">
        <v>278.60344827586198</v>
      </c>
      <c r="B23">
        <v>278.18663675893799</v>
      </c>
      <c r="C23">
        <f t="shared" si="0"/>
        <v>0.41681151692398544</v>
      </c>
      <c r="D23">
        <f t="shared" si="1"/>
        <v>0.17373184064047381</v>
      </c>
      <c r="E23">
        <f t="shared" si="2"/>
        <v>1.9235691166360458</v>
      </c>
    </row>
    <row r="24" spans="1:5" x14ac:dyDescent="0.25">
      <c r="A24">
        <v>278.70689655172401</v>
      </c>
      <c r="B24">
        <v>278.24253706419199</v>
      </c>
      <c r="C24">
        <f t="shared" si="0"/>
        <v>0.46435948753202183</v>
      </c>
      <c r="D24">
        <f t="shared" si="1"/>
        <v>0.21562973366100194</v>
      </c>
      <c r="E24">
        <f t="shared" si="2"/>
        <v>1.5069510875654062</v>
      </c>
    </row>
    <row r="25" spans="1:5" x14ac:dyDescent="0.25">
      <c r="A25">
        <v>278.81034482758599</v>
      </c>
      <c r="B25">
        <v>279.24285061632099</v>
      </c>
      <c r="C25">
        <f t="shared" si="0"/>
        <v>-0.4325057887349999</v>
      </c>
      <c r="D25">
        <f t="shared" si="1"/>
        <v>0.18706125728928436</v>
      </c>
      <c r="E25">
        <f t="shared" si="2"/>
        <v>0.18706125728928436</v>
      </c>
    </row>
    <row r="26" spans="1:5" x14ac:dyDescent="0.25">
      <c r="A26">
        <v>278.91379310344797</v>
      </c>
      <c r="B26">
        <v>278.72249783123101</v>
      </c>
      <c r="C26">
        <f t="shared" si="0"/>
        <v>0.19129527221696208</v>
      </c>
      <c r="D26">
        <f t="shared" si="1"/>
        <v>3.6593881172561619E-2</v>
      </c>
      <c r="E26">
        <f t="shared" si="2"/>
        <v>0.29238032696636962</v>
      </c>
    </row>
    <row r="27" spans="1:5" x14ac:dyDescent="0.25">
      <c r="A27">
        <v>279.01724137931001</v>
      </c>
      <c r="B27">
        <v>278.56997439147199</v>
      </c>
      <c r="C27">
        <f t="shared" si="0"/>
        <v>0.44726698783802021</v>
      </c>
      <c r="D27">
        <f t="shared" si="1"/>
        <v>0.20004775840969571</v>
      </c>
      <c r="E27">
        <f t="shared" si="2"/>
        <v>0.34786074436936587</v>
      </c>
    </row>
    <row r="28" spans="1:5" x14ac:dyDescent="0.25">
      <c r="A28">
        <v>279.722222222222</v>
      </c>
      <c r="B28">
        <v>279.95333113622797</v>
      </c>
      <c r="C28">
        <f t="shared" si="0"/>
        <v>-0.23110891400597211</v>
      </c>
      <c r="D28">
        <f t="shared" si="1"/>
        <v>5.341133013301981E-2</v>
      </c>
      <c r="E28">
        <f t="shared" si="2"/>
        <v>2.2456232750730294</v>
      </c>
    </row>
    <row r="29" spans="1:5" x14ac:dyDescent="0.25">
      <c r="A29">
        <v>281.74444444444401</v>
      </c>
      <c r="B29">
        <v>281.31425980619701</v>
      </c>
      <c r="C29">
        <f t="shared" si="0"/>
        <v>0.43018463824699893</v>
      </c>
      <c r="D29">
        <f t="shared" si="1"/>
        <v>0.18505882298370133</v>
      </c>
      <c r="E29">
        <f t="shared" si="2"/>
        <v>23.830909691914357</v>
      </c>
    </row>
    <row r="30" spans="1:5" x14ac:dyDescent="0.25">
      <c r="A30">
        <v>281.22592592592599</v>
      </c>
      <c r="B30">
        <v>281.61758244792401</v>
      </c>
      <c r="C30">
        <f t="shared" si="0"/>
        <v>-0.39165652199801571</v>
      </c>
      <c r="D30">
        <f t="shared" si="1"/>
        <v>0.15339483122358216</v>
      </c>
      <c r="E30">
        <f t="shared" si="2"/>
        <v>21.776179289559622</v>
      </c>
    </row>
    <row r="31" spans="1:5" x14ac:dyDescent="0.25">
      <c r="A31">
        <v>280.707407407407</v>
      </c>
      <c r="B31">
        <v>280.51998624290201</v>
      </c>
      <c r="C31">
        <f t="shared" si="0"/>
        <v>0.1874211645049968</v>
      </c>
      <c r="D31">
        <f t="shared" si="1"/>
        <v>3.5126692904409069E-2</v>
      </c>
      <c r="E31">
        <f t="shared" si="2"/>
        <v>9.3048222525791484</v>
      </c>
    </row>
    <row r="32" spans="1:5" x14ac:dyDescent="0.25">
      <c r="A32">
        <v>280.18888888888898</v>
      </c>
      <c r="B32">
        <v>280.112739419788</v>
      </c>
      <c r="C32">
        <f t="shared" si="0"/>
        <v>7.6149469100982969E-2</v>
      </c>
      <c r="D32">
        <f t="shared" si="1"/>
        <v>5.7987416443615603E-3</v>
      </c>
      <c r="E32">
        <f t="shared" si="2"/>
        <v>4.513990307932616</v>
      </c>
    </row>
    <row r="33" spans="1:5" x14ac:dyDescent="0.25">
      <c r="A33">
        <v>279.67037037036999</v>
      </c>
      <c r="B33">
        <v>280.133903634163</v>
      </c>
      <c r="C33">
        <f t="shared" si="0"/>
        <v>-0.46353326379301052</v>
      </c>
      <c r="D33">
        <f t="shared" si="1"/>
        <v>0.21486308664260068</v>
      </c>
      <c r="E33">
        <f t="shared" si="2"/>
        <v>2.647978451984887</v>
      </c>
    </row>
    <row r="34" spans="1:5" x14ac:dyDescent="0.25">
      <c r="A34">
        <v>279.15185185185197</v>
      </c>
      <c r="B34">
        <v>278.82487343038099</v>
      </c>
      <c r="C34">
        <f t="shared" ref="C34:C65" si="3">A34-B34</f>
        <v>0.32697842147098299</v>
      </c>
      <c r="D34">
        <f t="shared" ref="D34:D65" si="4">C34^2</f>
        <v>0.10691488810765579</v>
      </c>
      <c r="E34">
        <f t="shared" ref="E34:E65" si="5">(ABS(A34-A$102)+ABS(B34-A$102))^2</f>
        <v>0.10691488810765579</v>
      </c>
    </row>
    <row r="35" spans="1:5" x14ac:dyDescent="0.25">
      <c r="A35">
        <v>278.63333333333298</v>
      </c>
      <c r="B35">
        <v>278.68235329956099</v>
      </c>
      <c r="C35">
        <f t="shared" si="3"/>
        <v>-4.9019966228001977E-2</v>
      </c>
      <c r="D35">
        <f t="shared" si="4"/>
        <v>2.4029570889944544E-3</v>
      </c>
      <c r="E35">
        <f t="shared" si="5"/>
        <v>0.74188307091495287</v>
      </c>
    </row>
    <row r="36" spans="1:5" x14ac:dyDescent="0.25">
      <c r="A36">
        <v>278.11481481481502</v>
      </c>
      <c r="B36">
        <v>278.34404462080602</v>
      </c>
      <c r="C36">
        <f t="shared" si="3"/>
        <v>-0.22922980599099674</v>
      </c>
      <c r="D36">
        <f t="shared" si="4"/>
        <v>5.2546303954670005E-2</v>
      </c>
      <c r="E36">
        <f t="shared" si="5"/>
        <v>2.9520515914815766</v>
      </c>
    </row>
    <row r="37" spans="1:5" x14ac:dyDescent="0.25">
      <c r="A37">
        <v>277.79189189189202</v>
      </c>
      <c r="B37">
        <v>277.546958686106</v>
      </c>
      <c r="C37">
        <f t="shared" si="3"/>
        <v>0.24493320578602606</v>
      </c>
      <c r="D37">
        <f t="shared" si="4"/>
        <v>5.9992275296619789E-2</v>
      </c>
      <c r="E37">
        <f t="shared" si="5"/>
        <v>8.055165802660218</v>
      </c>
    </row>
    <row r="38" spans="1:5" x14ac:dyDescent="0.25">
      <c r="A38">
        <v>278.25135135135099</v>
      </c>
      <c r="B38">
        <v>278.33725437652902</v>
      </c>
      <c r="C38">
        <f t="shared" si="3"/>
        <v>-8.5903025178026837E-2</v>
      </c>
      <c r="D38">
        <f t="shared" si="4"/>
        <v>7.3793297347367129E-3</v>
      </c>
      <c r="E38">
        <f t="shared" si="5"/>
        <v>2.5230375888059449</v>
      </c>
    </row>
    <row r="39" spans="1:5" x14ac:dyDescent="0.25">
      <c r="A39">
        <v>278.71081081081098</v>
      </c>
      <c r="B39">
        <v>278.86459646328098</v>
      </c>
      <c r="C39">
        <f t="shared" si="3"/>
        <v>-0.15378565246999187</v>
      </c>
      <c r="D39">
        <f t="shared" si="4"/>
        <v>2.3650026905621117E-2</v>
      </c>
      <c r="E39">
        <f t="shared" si="5"/>
        <v>0.36192942167641518</v>
      </c>
    </row>
    <row r="40" spans="1:5" x14ac:dyDescent="0.25">
      <c r="A40">
        <v>279.17027027027001</v>
      </c>
      <c r="B40">
        <v>279.10597807883801</v>
      </c>
      <c r="C40">
        <f t="shared" si="3"/>
        <v>6.429219143200271E-2</v>
      </c>
      <c r="D40">
        <f t="shared" si="4"/>
        <v>4.1334858791292825E-3</v>
      </c>
      <c r="E40">
        <f t="shared" si="5"/>
        <v>9.8476590930972746E-3</v>
      </c>
    </row>
    <row r="41" spans="1:5" x14ac:dyDescent="0.25">
      <c r="A41">
        <v>279.62972972973</v>
      </c>
      <c r="B41">
        <v>279.77346478520701</v>
      </c>
      <c r="C41">
        <f t="shared" si="3"/>
        <v>-0.14373505547700915</v>
      </c>
      <c r="D41">
        <f t="shared" si="4"/>
        <v>2.0659766172978898E-2</v>
      </c>
      <c r="E41">
        <f t="shared" si="5"/>
        <v>1.503521164171336</v>
      </c>
    </row>
    <row r="42" spans="1:5" x14ac:dyDescent="0.25">
      <c r="A42">
        <v>280.08918918918903</v>
      </c>
      <c r="B42">
        <v>280.074728306304</v>
      </c>
      <c r="C42">
        <f t="shared" si="3"/>
        <v>1.4460882885032333E-2</v>
      </c>
      <c r="D42">
        <f t="shared" si="4"/>
        <v>2.0911713381462107E-4</v>
      </c>
      <c r="E42">
        <f t="shared" si="5"/>
        <v>3.9477895659219602</v>
      </c>
    </row>
    <row r="43" spans="1:5" x14ac:dyDescent="0.25">
      <c r="A43">
        <v>280.54864864864902</v>
      </c>
      <c r="B43">
        <v>280.93131419296299</v>
      </c>
      <c r="C43">
        <f t="shared" si="3"/>
        <v>-0.38266554431396571</v>
      </c>
      <c r="D43">
        <f t="shared" si="4"/>
        <v>0.14643291880510365</v>
      </c>
      <c r="E43">
        <f t="shared" si="5"/>
        <v>10.909477808662398</v>
      </c>
    </row>
    <row r="44" spans="1:5" x14ac:dyDescent="0.25">
      <c r="A44">
        <v>281.00810810810799</v>
      </c>
      <c r="B44">
        <v>280.61607589556201</v>
      </c>
      <c r="C44">
        <f t="shared" si="3"/>
        <v>0.39203221254598475</v>
      </c>
      <c r="D44">
        <f t="shared" si="4"/>
        <v>0.15368925567370015</v>
      </c>
      <c r="E44">
        <f t="shared" si="5"/>
        <v>11.882988087657782</v>
      </c>
    </row>
    <row r="45" spans="1:5" x14ac:dyDescent="0.25">
      <c r="A45">
        <v>281.17787610619501</v>
      </c>
      <c r="B45">
        <v>281.37425625243702</v>
      </c>
      <c r="C45">
        <f t="shared" si="3"/>
        <v>-0.1963801462420065</v>
      </c>
      <c r="D45">
        <f t="shared" si="4"/>
        <v>3.856516183803186E-2</v>
      </c>
      <c r="E45">
        <f t="shared" si="5"/>
        <v>19.141669604223633</v>
      </c>
    </row>
    <row r="46" spans="1:5" x14ac:dyDescent="0.25">
      <c r="A46">
        <v>281.275221238938</v>
      </c>
      <c r="B46">
        <v>281.19883636739399</v>
      </c>
      <c r="C46">
        <f t="shared" si="3"/>
        <v>7.6384871544007638E-2</v>
      </c>
      <c r="D46">
        <f t="shared" si="4"/>
        <v>5.8346486007945474E-3</v>
      </c>
      <c r="E46">
        <f t="shared" si="5"/>
        <v>18.464592547149959</v>
      </c>
    </row>
    <row r="47" spans="1:5" x14ac:dyDescent="0.25">
      <c r="A47">
        <v>281.37256637168099</v>
      </c>
      <c r="B47">
        <v>280.88130490275199</v>
      </c>
      <c r="C47">
        <f t="shared" si="3"/>
        <v>0.49126146892899669</v>
      </c>
      <c r="D47">
        <f t="shared" si="4"/>
        <v>0.24133783085427557</v>
      </c>
      <c r="E47">
        <f t="shared" si="5"/>
        <v>16.62077357799236</v>
      </c>
    </row>
    <row r="48" spans="1:5" x14ac:dyDescent="0.25">
      <c r="A48">
        <v>281.469911504425</v>
      </c>
      <c r="B48">
        <v>281.24886116239901</v>
      </c>
      <c r="C48">
        <f t="shared" si="3"/>
        <v>0.22105034202598972</v>
      </c>
      <c r="D48">
        <f t="shared" si="4"/>
        <v>4.8863253709807035E-2</v>
      </c>
      <c r="E48">
        <f t="shared" si="5"/>
        <v>20.627581080827952</v>
      </c>
    </row>
    <row r="49" spans="1:5" x14ac:dyDescent="0.25">
      <c r="A49">
        <v>281.56725663716799</v>
      </c>
      <c r="B49">
        <v>281.96496971058002</v>
      </c>
      <c r="C49">
        <f t="shared" si="3"/>
        <v>-0.3977130734120351</v>
      </c>
      <c r="D49">
        <f t="shared" si="4"/>
        <v>0.15817568876284682</v>
      </c>
      <c r="E49">
        <f t="shared" si="5"/>
        <v>28.678310247084454</v>
      </c>
    </row>
    <row r="50" spans="1:5" x14ac:dyDescent="0.25">
      <c r="A50">
        <v>281.664601769912</v>
      </c>
      <c r="B50">
        <v>281.62097784923799</v>
      </c>
      <c r="C50">
        <f t="shared" si="3"/>
        <v>4.3623920674008332E-2</v>
      </c>
      <c r="D50">
        <f t="shared" si="4"/>
        <v>1.9030464549721715E-3</v>
      </c>
      <c r="E50">
        <f t="shared" si="5"/>
        <v>26.09745313809481</v>
      </c>
    </row>
    <row r="51" spans="1:5" x14ac:dyDescent="0.25">
      <c r="A51">
        <v>281.76194690265498</v>
      </c>
      <c r="B51">
        <v>281.390724084863</v>
      </c>
      <c r="C51">
        <f t="shared" si="3"/>
        <v>0.37122281779198829</v>
      </c>
      <c r="D51">
        <f t="shared" si="4"/>
        <v>0.13780638044942373</v>
      </c>
      <c r="E51">
        <f t="shared" si="5"/>
        <v>24.75717263841797</v>
      </c>
    </row>
    <row r="52" spans="1:5" x14ac:dyDescent="0.25">
      <c r="A52">
        <v>281.85929203539803</v>
      </c>
      <c r="B52">
        <v>282.30420600314898</v>
      </c>
      <c r="C52">
        <f t="shared" si="3"/>
        <v>-0.44491396775094927</v>
      </c>
      <c r="D52">
        <f t="shared" si="4"/>
        <v>0.19794843869989273</v>
      </c>
      <c r="E52">
        <f t="shared" si="5"/>
        <v>35.838003393071403</v>
      </c>
    </row>
    <row r="53" spans="1:5" x14ac:dyDescent="0.25">
      <c r="A53">
        <v>281.95663716814198</v>
      </c>
      <c r="B53">
        <v>281.72920884010603</v>
      </c>
      <c r="C53">
        <f t="shared" si="3"/>
        <v>0.22742832803595547</v>
      </c>
      <c r="D53">
        <f t="shared" si="4"/>
        <v>5.172364439323017E-2</v>
      </c>
      <c r="E53">
        <f t="shared" si="5"/>
        <v>30.347241367039587</v>
      </c>
    </row>
    <row r="54" spans="1:5" x14ac:dyDescent="0.25">
      <c r="A54">
        <v>282.05398230088502</v>
      </c>
      <c r="B54">
        <v>281.77600046958401</v>
      </c>
      <c r="C54">
        <f t="shared" si="3"/>
        <v>0.27798183130101961</v>
      </c>
      <c r="D54">
        <f t="shared" si="4"/>
        <v>7.7273898533468527E-2</v>
      </c>
      <c r="E54">
        <f t="shared" si="5"/>
        <v>31.956067486766553</v>
      </c>
    </row>
    <row r="55" spans="1:5" x14ac:dyDescent="0.25">
      <c r="A55">
        <v>282.15132743362801</v>
      </c>
      <c r="B55">
        <v>281.84366840010802</v>
      </c>
      <c r="C55">
        <f t="shared" si="3"/>
        <v>0.30765903351999668</v>
      </c>
      <c r="D55">
        <f t="shared" si="4"/>
        <v>9.4654080906458438E-2</v>
      </c>
      <c r="E55">
        <f t="shared" si="5"/>
        <v>33.848924522193641</v>
      </c>
    </row>
    <row r="56" spans="1:5" x14ac:dyDescent="0.25">
      <c r="A56">
        <v>282.07195121951202</v>
      </c>
      <c r="B56">
        <v>281.66100717248702</v>
      </c>
      <c r="C56">
        <f t="shared" si="3"/>
        <v>0.41094404702499787</v>
      </c>
      <c r="D56">
        <f t="shared" si="4"/>
        <v>0.16887500978528366</v>
      </c>
      <c r="E56">
        <f t="shared" si="5"/>
        <v>30.868529455326723</v>
      </c>
    </row>
    <row r="57" spans="1:5" x14ac:dyDescent="0.25">
      <c r="A57">
        <v>281.81585365853698</v>
      </c>
      <c r="B57">
        <v>281.33734105211897</v>
      </c>
      <c r="C57">
        <f t="shared" si="3"/>
        <v>0.47851260641800764</v>
      </c>
      <c r="D57">
        <f t="shared" si="4"/>
        <v>0.2289743145009551</v>
      </c>
      <c r="E57">
        <f t="shared" si="5"/>
        <v>24.762384647157486</v>
      </c>
    </row>
    <row r="58" spans="1:5" x14ac:dyDescent="0.25">
      <c r="A58">
        <v>281.55975609756098</v>
      </c>
      <c r="B58">
        <v>281.61589271450202</v>
      </c>
      <c r="C58">
        <f t="shared" si="3"/>
        <v>-5.6136616941046213E-2</v>
      </c>
      <c r="D58">
        <f t="shared" si="4"/>
        <v>3.1513197615857568E-3</v>
      </c>
      <c r="E58">
        <f t="shared" si="5"/>
        <v>24.986360212365867</v>
      </c>
    </row>
    <row r="59" spans="1:5" x14ac:dyDescent="0.25">
      <c r="A59">
        <v>281.30365853658498</v>
      </c>
      <c r="B59">
        <v>281.62729722288401</v>
      </c>
      <c r="C59">
        <f t="shared" si="3"/>
        <v>-0.32363868629903436</v>
      </c>
      <c r="D59">
        <f t="shared" si="4"/>
        <v>0.10474199926936477</v>
      </c>
      <c r="E59">
        <f t="shared" si="5"/>
        <v>22.599971979740172</v>
      </c>
    </row>
    <row r="60" spans="1:5" x14ac:dyDescent="0.25">
      <c r="A60">
        <v>281.04756097561</v>
      </c>
      <c r="B60">
        <v>280.98831106938098</v>
      </c>
      <c r="C60">
        <f t="shared" si="3"/>
        <v>5.924990622901305E-2</v>
      </c>
      <c r="D60">
        <f t="shared" si="4"/>
        <v>3.5105513881468395E-3</v>
      </c>
      <c r="E60">
        <f t="shared" si="5"/>
        <v>14.890793307225987</v>
      </c>
    </row>
    <row r="61" spans="1:5" x14ac:dyDescent="0.25">
      <c r="A61">
        <v>280.79146341463399</v>
      </c>
      <c r="B61">
        <v>280.968640235007</v>
      </c>
      <c r="C61">
        <f t="shared" si="3"/>
        <v>-0.17717682037300619</v>
      </c>
      <c r="D61">
        <f t="shared" si="4"/>
        <v>3.1391625677488502E-2</v>
      </c>
      <c r="E61">
        <f t="shared" si="5"/>
        <v>12.838538768933095</v>
      </c>
    </row>
    <row r="62" spans="1:5" x14ac:dyDescent="0.25">
      <c r="A62">
        <v>280.53536585365902</v>
      </c>
      <c r="B62">
        <v>280.31219880814899</v>
      </c>
      <c r="C62">
        <f t="shared" si="3"/>
        <v>0.22316704551002431</v>
      </c>
      <c r="D62">
        <f t="shared" si="4"/>
        <v>4.980353020167326E-2</v>
      </c>
      <c r="E62">
        <f t="shared" si="5"/>
        <v>7.1318463016528808</v>
      </c>
    </row>
    <row r="63" spans="1:5" x14ac:dyDescent="0.25">
      <c r="A63">
        <v>280.27926829268301</v>
      </c>
      <c r="B63">
        <v>279.95562389349499</v>
      </c>
      <c r="C63">
        <f t="shared" si="3"/>
        <v>0.32364439918802645</v>
      </c>
      <c r="D63">
        <f t="shared" si="4"/>
        <v>0.10474569712577862</v>
      </c>
      <c r="E63">
        <f t="shared" si="5"/>
        <v>4.2348668398922555</v>
      </c>
    </row>
    <row r="64" spans="1:5" x14ac:dyDescent="0.25">
      <c r="A64">
        <v>280.05853658536603</v>
      </c>
      <c r="B64">
        <v>279.99879682190101</v>
      </c>
      <c r="C64">
        <f t="shared" si="3"/>
        <v>5.9739763465017859E-2</v>
      </c>
      <c r="D64">
        <f t="shared" si="4"/>
        <v>3.5688393388562827E-3</v>
      </c>
      <c r="E64">
        <f t="shared" si="5"/>
        <v>3.5356049207767399</v>
      </c>
    </row>
    <row r="65" spans="1:5" x14ac:dyDescent="0.25">
      <c r="A65">
        <v>279.92032520325199</v>
      </c>
      <c r="B65">
        <v>279.42570899131499</v>
      </c>
      <c r="C65">
        <f t="shared" si="3"/>
        <v>0.49461621193700012</v>
      </c>
      <c r="D65">
        <f t="shared" si="4"/>
        <v>0.2446451971109074</v>
      </c>
      <c r="E65">
        <f t="shared" si="5"/>
        <v>1.3666106073065152</v>
      </c>
    </row>
    <row r="66" spans="1:5" x14ac:dyDescent="0.25">
      <c r="A66">
        <v>279.78211382113801</v>
      </c>
      <c r="B66">
        <v>279.568836706968</v>
      </c>
      <c r="C66">
        <f t="shared" ref="C66:C97" si="6">A66-B66</f>
        <v>0.21327711417001183</v>
      </c>
      <c r="D66">
        <f t="shared" ref="D66:D97" si="7">C66^2</f>
        <v>4.5487127428688261E-2</v>
      </c>
      <c r="E66">
        <f t="shared" ref="E66:E101" si="8">(ABS(A66-A$102)+ABS(B66-A$102))^2</f>
        <v>1.3781293740822811</v>
      </c>
    </row>
    <row r="67" spans="1:5" x14ac:dyDescent="0.25">
      <c r="A67">
        <v>279.64390243902398</v>
      </c>
      <c r="B67">
        <v>279.27215195506301</v>
      </c>
      <c r="C67">
        <f t="shared" si="6"/>
        <v>0.37175048396096599</v>
      </c>
      <c r="D67">
        <f t="shared" si="7"/>
        <v>0.13819842232521243</v>
      </c>
      <c r="E67">
        <f t="shared" si="8"/>
        <v>0.54618221628671881</v>
      </c>
    </row>
    <row r="68" spans="1:5" x14ac:dyDescent="0.25">
      <c r="A68">
        <v>279.50569105691102</v>
      </c>
      <c r="B68">
        <v>279.63094629501398</v>
      </c>
      <c r="C68">
        <f t="shared" si="6"/>
        <v>-0.1252552381029659</v>
      </c>
      <c r="D68">
        <f t="shared" si="7"/>
        <v>1.5688874672230683E-2</v>
      </c>
      <c r="E68">
        <f t="shared" si="8"/>
        <v>0.92087894110183999</v>
      </c>
    </row>
    <row r="69" spans="1:5" x14ac:dyDescent="0.25">
      <c r="A69">
        <v>279.36747967479698</v>
      </c>
      <c r="B69">
        <v>279.852041626296</v>
      </c>
      <c r="C69">
        <f t="shared" si="6"/>
        <v>-0.4845619514990176</v>
      </c>
      <c r="D69">
        <f t="shared" si="7"/>
        <v>0.23480028484053628</v>
      </c>
      <c r="E69">
        <f t="shared" si="8"/>
        <v>1.0868236059678917</v>
      </c>
    </row>
    <row r="70" spans="1:5" x14ac:dyDescent="0.25">
      <c r="A70">
        <v>279.229268292683</v>
      </c>
      <c r="B70">
        <v>279.37523301405298</v>
      </c>
      <c r="C70">
        <f t="shared" si="6"/>
        <v>-0.14596472136997818</v>
      </c>
      <c r="D70">
        <f t="shared" si="7"/>
        <v>2.1305699884615364E-2</v>
      </c>
      <c r="E70">
        <f t="shared" si="8"/>
        <v>0.18274627212801106</v>
      </c>
    </row>
    <row r="71" spans="1:5" x14ac:dyDescent="0.25">
      <c r="A71">
        <v>279.09105691056902</v>
      </c>
      <c r="B71">
        <v>278.975278681021</v>
      </c>
      <c r="C71">
        <f t="shared" si="6"/>
        <v>0.11577822954802741</v>
      </c>
      <c r="D71">
        <f t="shared" si="7"/>
        <v>1.3404598437275728E-2</v>
      </c>
      <c r="E71">
        <f t="shared" si="8"/>
        <v>1.3404598437275728E-2</v>
      </c>
    </row>
    <row r="72" spans="1:5" x14ac:dyDescent="0.25">
      <c r="A72">
        <v>278.95284552845499</v>
      </c>
      <c r="B72">
        <v>279.236759015183</v>
      </c>
      <c r="C72">
        <f t="shared" si="6"/>
        <v>-0.28391348672801087</v>
      </c>
      <c r="D72">
        <f t="shared" si="7"/>
        <v>8.0606867946056399E-2</v>
      </c>
      <c r="E72">
        <f t="shared" si="8"/>
        <v>8.0606867946056399E-2</v>
      </c>
    </row>
    <row r="73" spans="1:5" x14ac:dyDescent="0.25">
      <c r="A73">
        <v>278.81463414634101</v>
      </c>
      <c r="B73">
        <v>278.40802342398803</v>
      </c>
      <c r="C73">
        <f t="shared" si="6"/>
        <v>0.40661072235297979</v>
      </c>
      <c r="D73">
        <f t="shared" si="7"/>
        <v>0.16533227953241203</v>
      </c>
      <c r="E73">
        <f t="shared" si="8"/>
        <v>0.91079424209130133</v>
      </c>
    </row>
    <row r="74" spans="1:5" x14ac:dyDescent="0.25">
      <c r="A74">
        <v>278.67642276422799</v>
      </c>
      <c r="B74">
        <v>278.53011617663901</v>
      </c>
      <c r="C74">
        <f t="shared" si="6"/>
        <v>0.14630658758898107</v>
      </c>
      <c r="D74">
        <f t="shared" si="7"/>
        <v>2.1405617571932191E-2</v>
      </c>
      <c r="E74">
        <f t="shared" si="8"/>
        <v>0.94181985465491302</v>
      </c>
    </row>
    <row r="75" spans="1:5" x14ac:dyDescent="0.25">
      <c r="A75">
        <v>278.53821138211401</v>
      </c>
      <c r="B75">
        <v>278.94425933254001</v>
      </c>
      <c r="C75">
        <f t="shared" si="6"/>
        <v>-0.40604795042600017</v>
      </c>
      <c r="D75">
        <f t="shared" si="7"/>
        <v>0.16487493804515549</v>
      </c>
      <c r="E75">
        <f t="shared" si="8"/>
        <v>0.48238895407491211</v>
      </c>
    </row>
    <row r="76" spans="1:5" x14ac:dyDescent="0.25">
      <c r="A76">
        <v>278.39999999999998</v>
      </c>
      <c r="B76">
        <v>277.90828205458001</v>
      </c>
      <c r="C76">
        <f t="shared" si="6"/>
        <v>0.49171794541996405</v>
      </c>
      <c r="D76">
        <f t="shared" si="7"/>
        <v>0.24178653784803075</v>
      </c>
      <c r="E76">
        <f t="shared" si="8"/>
        <v>3.4921552601134489</v>
      </c>
    </row>
    <row r="77" spans="1:5" x14ac:dyDescent="0.25">
      <c r="A77">
        <v>278.153424657534</v>
      </c>
      <c r="B77">
        <v>277.98186319214699</v>
      </c>
      <c r="C77">
        <f t="shared" si="6"/>
        <v>0.17156146538701478</v>
      </c>
      <c r="D77">
        <f t="shared" si="7"/>
        <v>2.943333640573987E-2</v>
      </c>
      <c r="E77">
        <f t="shared" si="8"/>
        <v>4.1686414952031923</v>
      </c>
    </row>
    <row r="78" spans="1:5" x14ac:dyDescent="0.25">
      <c r="A78">
        <v>277.906849315069</v>
      </c>
      <c r="B78">
        <v>277.50621007591798</v>
      </c>
      <c r="C78">
        <f t="shared" si="6"/>
        <v>0.40063923915101896</v>
      </c>
      <c r="D78">
        <f t="shared" si="7"/>
        <v>0.16051179994750736</v>
      </c>
      <c r="E78">
        <f t="shared" si="8"/>
        <v>7.6394394251975202</v>
      </c>
    </row>
    <row r="79" spans="1:5" x14ac:dyDescent="0.25">
      <c r="A79">
        <v>277.66027397260302</v>
      </c>
      <c r="B79">
        <v>277.78481589130701</v>
      </c>
      <c r="C79">
        <f t="shared" si="6"/>
        <v>-0.1245419187039829</v>
      </c>
      <c r="D79">
        <f t="shared" si="7"/>
        <v>1.5510689514469485E-2</v>
      </c>
      <c r="E79">
        <f t="shared" si="8"/>
        <v>7.463403895403518</v>
      </c>
    </row>
    <row r="80" spans="1:5" x14ac:dyDescent="0.25">
      <c r="A80">
        <v>277.41369863013699</v>
      </c>
      <c r="B80">
        <v>277.47122725018698</v>
      </c>
      <c r="C80">
        <f t="shared" si="6"/>
        <v>-5.7528620049993151E-2</v>
      </c>
      <c r="D80">
        <f t="shared" si="7"/>
        <v>3.3095421248564741E-3</v>
      </c>
      <c r="E80">
        <f t="shared" si="8"/>
        <v>10.837837451580565</v>
      </c>
    </row>
    <row r="81" spans="1:5" x14ac:dyDescent="0.25">
      <c r="A81">
        <v>277.16712328767102</v>
      </c>
      <c r="B81">
        <v>276.73506821944602</v>
      </c>
      <c r="C81">
        <f t="shared" si="6"/>
        <v>0.43205506822499729</v>
      </c>
      <c r="D81">
        <f t="shared" si="7"/>
        <v>0.18667158197890707</v>
      </c>
      <c r="E81">
        <f t="shared" si="8"/>
        <v>18.274098598696831</v>
      </c>
    </row>
    <row r="82" spans="1:5" x14ac:dyDescent="0.25">
      <c r="A82">
        <v>276.92054794520601</v>
      </c>
      <c r="B82">
        <v>276.51618247701299</v>
      </c>
      <c r="C82">
        <f t="shared" si="6"/>
        <v>0.40436546819302066</v>
      </c>
      <c r="D82">
        <f t="shared" si="7"/>
        <v>0.16351143186696079</v>
      </c>
      <c r="E82">
        <f t="shared" si="8"/>
        <v>22.470278698412038</v>
      </c>
    </row>
    <row r="83" spans="1:5" x14ac:dyDescent="0.25">
      <c r="A83">
        <v>276.67397260273998</v>
      </c>
      <c r="B83">
        <v>276.23118326359503</v>
      </c>
      <c r="C83">
        <f t="shared" si="6"/>
        <v>0.44278933914495155</v>
      </c>
      <c r="D83">
        <f t="shared" si="7"/>
        <v>0.19606239886042293</v>
      </c>
      <c r="E83">
        <f t="shared" si="8"/>
        <v>27.792477394435998</v>
      </c>
    </row>
    <row r="84" spans="1:5" x14ac:dyDescent="0.25">
      <c r="A84">
        <v>276.75909090909101</v>
      </c>
      <c r="B84">
        <v>277.20785156404298</v>
      </c>
      <c r="C84">
        <f t="shared" si="6"/>
        <v>-0.44876065495196826</v>
      </c>
      <c r="D84">
        <f t="shared" si="7"/>
        <v>0.2013861254329195</v>
      </c>
      <c r="E84">
        <f t="shared" si="8"/>
        <v>17.724693646857276</v>
      </c>
    </row>
    <row r="85" spans="1:5" x14ac:dyDescent="0.25">
      <c r="A85">
        <v>276.98636363636399</v>
      </c>
      <c r="B85">
        <v>277.16307321029598</v>
      </c>
      <c r="C85">
        <f t="shared" si="6"/>
        <v>-0.17670957393198705</v>
      </c>
      <c r="D85">
        <f t="shared" si="7"/>
        <v>3.1226273519224398E-2</v>
      </c>
      <c r="E85">
        <f t="shared" si="8"/>
        <v>16.221369485048371</v>
      </c>
    </row>
    <row r="86" spans="1:5" x14ac:dyDescent="0.25">
      <c r="A86">
        <v>277.213636363636</v>
      </c>
      <c r="B86">
        <v>277.51513103868598</v>
      </c>
      <c r="C86">
        <f t="shared" si="6"/>
        <v>-0.30149467504998029</v>
      </c>
      <c r="D86">
        <f t="shared" si="7"/>
        <v>9.0899039083493199E-2</v>
      </c>
      <c r="E86">
        <f t="shared" si="8"/>
        <v>11.890397542741683</v>
      </c>
    </row>
    <row r="87" spans="1:5" x14ac:dyDescent="0.25">
      <c r="A87">
        <v>277.44090909090897</v>
      </c>
      <c r="B87">
        <v>277.60014565549199</v>
      </c>
      <c r="C87">
        <f t="shared" si="6"/>
        <v>-0.15923656458301139</v>
      </c>
      <c r="D87">
        <f t="shared" si="7"/>
        <v>2.5356283500199556E-2</v>
      </c>
      <c r="E87">
        <f t="shared" si="8"/>
        <v>9.8342340235663297</v>
      </c>
    </row>
    <row r="88" spans="1:5" x14ac:dyDescent="0.25">
      <c r="A88">
        <v>277.66818181818201</v>
      </c>
      <c r="B88">
        <v>277.42256403907999</v>
      </c>
      <c r="C88">
        <f t="shared" si="6"/>
        <v>0.24561777910201954</v>
      </c>
      <c r="D88">
        <f t="shared" si="7"/>
        <v>6.032809341100847E-2</v>
      </c>
      <c r="E88">
        <f t="shared" si="8"/>
        <v>9.5250447338882509</v>
      </c>
    </row>
    <row r="89" spans="1:5" x14ac:dyDescent="0.25">
      <c r="A89">
        <v>277.89545454545498</v>
      </c>
      <c r="B89">
        <v>278.25298730985003</v>
      </c>
      <c r="C89">
        <f t="shared" si="6"/>
        <v>-0.35753276439504589</v>
      </c>
      <c r="D89">
        <f t="shared" si="7"/>
        <v>0.12782967761596339</v>
      </c>
      <c r="E89">
        <f t="shared" si="8"/>
        <v>4.1151007954543255</v>
      </c>
    </row>
    <row r="90" spans="1:5" x14ac:dyDescent="0.25">
      <c r="A90">
        <v>278.12272727272699</v>
      </c>
      <c r="B90">
        <v>277.88245850584798</v>
      </c>
      <c r="C90">
        <f t="shared" si="6"/>
        <v>0.24026876687901222</v>
      </c>
      <c r="D90">
        <f t="shared" si="7"/>
        <v>5.772908033756112E-2</v>
      </c>
      <c r="E90">
        <f t="shared" si="8"/>
        <v>4.7168333794755339</v>
      </c>
    </row>
    <row r="91" spans="1:5" x14ac:dyDescent="0.25">
      <c r="A91">
        <v>278.35000000000002</v>
      </c>
      <c r="B91">
        <v>278.633479355708</v>
      </c>
      <c r="C91">
        <f t="shared" si="6"/>
        <v>-0.28347935570798199</v>
      </c>
      <c r="D91">
        <f t="shared" si="7"/>
        <v>8.0360545112612577E-2</v>
      </c>
      <c r="E91">
        <f t="shared" si="8"/>
        <v>1.4245225049657313</v>
      </c>
    </row>
    <row r="92" spans="1:5" x14ac:dyDescent="0.25">
      <c r="A92">
        <v>278.577272727273</v>
      </c>
      <c r="B92">
        <v>278.40964790420298</v>
      </c>
      <c r="C92">
        <f t="shared" si="6"/>
        <v>0.16762482307001392</v>
      </c>
      <c r="D92">
        <f t="shared" si="7"/>
        <v>2.809808130925347E-2</v>
      </c>
      <c r="E92">
        <f t="shared" si="8"/>
        <v>1.4163197906868037</v>
      </c>
    </row>
    <row r="93" spans="1:5" x14ac:dyDescent="0.25">
      <c r="A93">
        <v>278.80454545454597</v>
      </c>
      <c r="B93">
        <v>278.35604141504501</v>
      </c>
      <c r="C93">
        <f t="shared" si="6"/>
        <v>0.44850403950096052</v>
      </c>
      <c r="D93">
        <f t="shared" si="7"/>
        <v>0.20115587344867916</v>
      </c>
      <c r="E93">
        <f t="shared" si="8"/>
        <v>1.0331220316620275</v>
      </c>
    </row>
    <row r="94" spans="1:5" x14ac:dyDescent="0.25">
      <c r="A94">
        <v>279.03181818181798</v>
      </c>
      <c r="B94">
        <v>278.79728245114399</v>
      </c>
      <c r="C94">
        <f t="shared" si="6"/>
        <v>0.23453573067399702</v>
      </c>
      <c r="D94">
        <f t="shared" si="7"/>
        <v>5.5007008962785667E-2</v>
      </c>
      <c r="E94">
        <f t="shared" si="8"/>
        <v>0.12104299907906217</v>
      </c>
    </row>
    <row r="95" spans="1:5" x14ac:dyDescent="0.25">
      <c r="A95">
        <v>278.99462365591398</v>
      </c>
      <c r="B95">
        <v>279.129148209454</v>
      </c>
      <c r="C95">
        <f t="shared" si="6"/>
        <v>-0.13452455354001813</v>
      </c>
      <c r="D95">
        <f t="shared" si="7"/>
        <v>1.8096855505141205E-2</v>
      </c>
      <c r="E95">
        <f t="shared" si="8"/>
        <v>1.8096855505141205E-2</v>
      </c>
    </row>
    <row r="96" spans="1:5" x14ac:dyDescent="0.25">
      <c r="A96">
        <v>278.84408602150501</v>
      </c>
      <c r="B96">
        <v>279.28028961175801</v>
      </c>
      <c r="C96">
        <f t="shared" si="6"/>
        <v>-0.43620359025300104</v>
      </c>
      <c r="D96">
        <f t="shared" si="7"/>
        <v>0.19027357214960802</v>
      </c>
      <c r="E96">
        <f t="shared" si="8"/>
        <v>0.19027357214960802</v>
      </c>
    </row>
    <row r="97" spans="1:5" x14ac:dyDescent="0.25">
      <c r="A97">
        <v>278.693548387097</v>
      </c>
      <c r="B97">
        <v>279.12519401310101</v>
      </c>
      <c r="C97">
        <f t="shared" si="6"/>
        <v>-0.43164562600401268</v>
      </c>
      <c r="D97">
        <f t="shared" si="7"/>
        <v>0.186317946448396</v>
      </c>
      <c r="E97">
        <f t="shared" si="8"/>
        <v>0.186317946448396</v>
      </c>
    </row>
    <row r="98" spans="1:5" x14ac:dyDescent="0.25">
      <c r="A98">
        <v>278.54301075268802</v>
      </c>
      <c r="B98">
        <v>278.05093222167801</v>
      </c>
      <c r="C98">
        <f t="shared" ref="C98:C129" si="9">A98-B98</f>
        <v>0.49207853101000865</v>
      </c>
      <c r="D98">
        <f t="shared" ref="D98:D129" si="10">C98^2</f>
        <v>0.24214128068096805</v>
      </c>
      <c r="E98">
        <f t="shared" si="8"/>
        <v>2.5061106329893668</v>
      </c>
    </row>
    <row r="99" spans="1:5" x14ac:dyDescent="0.25">
      <c r="A99">
        <v>278.39247311828001</v>
      </c>
      <c r="B99">
        <v>278.60783701485099</v>
      </c>
      <c r="C99">
        <f t="shared" si="9"/>
        <v>-0.21536389657097743</v>
      </c>
      <c r="D99">
        <f t="shared" si="10"/>
        <v>4.6381607946234665E-2</v>
      </c>
      <c r="E99">
        <f t="shared" si="8"/>
        <v>1.3846295825834654</v>
      </c>
    </row>
    <row r="100" spans="1:5" x14ac:dyDescent="0.25">
      <c r="A100">
        <v>278.24193548387098</v>
      </c>
      <c r="B100">
        <v>278.60771993193299</v>
      </c>
      <c r="C100">
        <f t="shared" si="9"/>
        <v>-0.3657844480620156</v>
      </c>
      <c r="D100">
        <f t="shared" si="10"/>
        <v>0.13379826244403339</v>
      </c>
      <c r="E100">
        <f t="shared" si="8"/>
        <v>1.761878095054539</v>
      </c>
    </row>
    <row r="101" spans="1:5" x14ac:dyDescent="0.25">
      <c r="A101">
        <v>278.091397849462</v>
      </c>
      <c r="B101">
        <v>278.55151166638899</v>
      </c>
      <c r="C101">
        <f t="shared" si="9"/>
        <v>-0.4601138169269916</v>
      </c>
      <c r="D101">
        <f t="shared" si="10"/>
        <v>0.21170472452712513</v>
      </c>
      <c r="E101">
        <f t="shared" si="8"/>
        <v>2.3534734292669639</v>
      </c>
    </row>
    <row r="102" spans="1:5" x14ac:dyDescent="0.25">
      <c r="A102" s="6">
        <f>AVERAGE(A2:A101)</f>
        <v>279.0885064884605</v>
      </c>
      <c r="B102" s="6"/>
      <c r="C102" s="6"/>
      <c r="D102" s="6">
        <f>SUM(D2:D101)</f>
        <v>9.6641647690598571</v>
      </c>
      <c r="E102" s="6">
        <f>SUM(E2:E101)</f>
        <v>1056.2601307063164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E88E-85B3-4C7F-B43B-2BA457857020}">
  <dimension ref="A1:I102"/>
  <sheetViews>
    <sheetView workbookViewId="0">
      <selection activeCell="D7" sqref="D7"/>
    </sheetView>
  </sheetViews>
  <sheetFormatPr defaultRowHeight="15" x14ac:dyDescent="0.25"/>
  <cols>
    <col min="2" max="2" width="12.85546875" customWidth="1"/>
    <col min="9" max="9" width="32.140625" bestFit="1" customWidth="1"/>
  </cols>
  <sheetData>
    <row r="1" spans="1:9" ht="24" customHeight="1" x14ac:dyDescent="0.25">
      <c r="A1" s="10"/>
      <c r="B1" s="10"/>
      <c r="C1" s="10"/>
      <c r="D1" s="10"/>
    </row>
    <row r="2" spans="1:9" x14ac:dyDescent="0.25">
      <c r="A2" s="1" t="s">
        <v>0</v>
      </c>
      <c r="B2" s="2" t="s">
        <v>6</v>
      </c>
      <c r="C2" s="1" t="s">
        <v>7</v>
      </c>
      <c r="D2" s="1" t="s">
        <v>8</v>
      </c>
    </row>
    <row r="3" spans="1:9" x14ac:dyDescent="0.25">
      <c r="A3" s="9">
        <v>280.39999999999998</v>
      </c>
      <c r="B3" s="9">
        <v>280.72385623870196</v>
      </c>
      <c r="C3" t="s">
        <v>1</v>
      </c>
      <c r="D3" s="3">
        <f>CORREL(A3:A102,B3:B102)^2</f>
        <v>0.96460224519161619</v>
      </c>
      <c r="I3" s="8" t="s">
        <v>16</v>
      </c>
    </row>
    <row r="4" spans="1:9" x14ac:dyDescent="0.25">
      <c r="A4" s="9">
        <v>279.980152671756</v>
      </c>
      <c r="B4" s="9">
        <v>279.63140871602252</v>
      </c>
      <c r="C4" t="s">
        <v>2</v>
      </c>
      <c r="D4" s="3" cm="1">
        <f t="array" ref="D4">SQRT(SUMSQ(A3:A102-B3:B102)/COUNTA(A3:A102))</f>
        <v>0.31087239776249742</v>
      </c>
    </row>
    <row r="5" spans="1:9" x14ac:dyDescent="0.25">
      <c r="A5" s="9">
        <v>279.560305343511</v>
      </c>
      <c r="B5" s="9">
        <v>279.80679104559931</v>
      </c>
      <c r="C5" t="s">
        <v>3</v>
      </c>
      <c r="D5" s="4" cm="1">
        <f t="array" ref="D5">SUM(ABS(A3:A102-B3:B102))/COUNTA(B3:B102)</f>
        <v>0.27504159615638513</v>
      </c>
    </row>
    <row r="6" spans="1:9" x14ac:dyDescent="0.25">
      <c r="A6" s="9">
        <v>279.14045801526697</v>
      </c>
      <c r="B6" s="9">
        <v>278.78209419356057</v>
      </c>
      <c r="C6" t="s">
        <v>4</v>
      </c>
      <c r="D6" s="3" cm="1">
        <f t="array" ref="D6">SUM(A3:A102-B3:B102)/COUNTA(B3:B102)</f>
        <v>3.6840254364002477E-2</v>
      </c>
    </row>
    <row r="7" spans="1:9" x14ac:dyDescent="0.25">
      <c r="A7" s="9">
        <v>278.720610687023</v>
      </c>
      <c r="B7" s="9">
        <v>278.2566361549961</v>
      </c>
      <c r="C7" t="s">
        <v>5</v>
      </c>
      <c r="D7" s="3" cm="1">
        <f t="array" ref="D7">SUMSQ(A3:A102-B3:B102)/COUNTA(A3:A102)</f>
        <v>9.6641647690604404E-2</v>
      </c>
    </row>
    <row r="8" spans="1:9" x14ac:dyDescent="0.25">
      <c r="A8" s="9">
        <v>278.30076335877902</v>
      </c>
      <c r="B8" s="9">
        <v>278.34132848666542</v>
      </c>
    </row>
    <row r="9" spans="1:9" x14ac:dyDescent="0.25">
      <c r="A9" s="9">
        <v>277.88091603053402</v>
      </c>
      <c r="B9" s="9">
        <v>277.73518380431472</v>
      </c>
    </row>
    <row r="10" spans="1:9" x14ac:dyDescent="0.25">
      <c r="A10" s="9">
        <v>277.46106870228999</v>
      </c>
      <c r="B10" s="9">
        <v>277.34305101337867</v>
      </c>
    </row>
    <row r="11" spans="1:9" x14ac:dyDescent="0.25">
      <c r="A11" s="9">
        <v>277.04122137404602</v>
      </c>
      <c r="B11" s="9">
        <v>276.77379875728997</v>
      </c>
    </row>
    <row r="12" spans="1:9" x14ac:dyDescent="0.25">
      <c r="A12" s="9">
        <v>276.62137404580199</v>
      </c>
      <c r="B12" s="9">
        <v>276.59804804172967</v>
      </c>
    </row>
    <row r="13" spans="1:9" x14ac:dyDescent="0.25">
      <c r="A13" s="9">
        <v>276.20152671755699</v>
      </c>
      <c r="B13" s="9">
        <v>276.67271277574037</v>
      </c>
    </row>
    <row r="14" spans="1:9" x14ac:dyDescent="0.25">
      <c r="A14" s="9">
        <v>275.78167938931301</v>
      </c>
      <c r="B14" s="9">
        <v>275.49041904954919</v>
      </c>
    </row>
    <row r="15" spans="1:9" x14ac:dyDescent="0.25">
      <c r="A15" s="9">
        <v>275.36183206106898</v>
      </c>
      <c r="B15" s="9">
        <v>275.1623302397341</v>
      </c>
    </row>
    <row r="16" spans="1:9" x14ac:dyDescent="0.25">
      <c r="A16" s="9">
        <v>274.94198473282398</v>
      </c>
      <c r="B16" s="9">
        <v>274.45892449206434</v>
      </c>
      <c r="D16" s="3"/>
    </row>
    <row r="17" spans="1:4" x14ac:dyDescent="0.25">
      <c r="A17" s="9">
        <v>277.35454545454502</v>
      </c>
      <c r="B17" s="9">
        <v>277.23579553912725</v>
      </c>
      <c r="D17" s="3"/>
    </row>
    <row r="18" spans="1:4" x14ac:dyDescent="0.25">
      <c r="A18" s="9">
        <v>277.98275862068999</v>
      </c>
      <c r="B18" s="9">
        <v>277.95497263482866</v>
      </c>
      <c r="D18" s="4"/>
    </row>
    <row r="19" spans="1:4" x14ac:dyDescent="0.25">
      <c r="A19" s="9">
        <v>278.08620689655203</v>
      </c>
      <c r="B19" s="9">
        <v>278.51382096137172</v>
      </c>
      <c r="D19" s="3"/>
    </row>
    <row r="20" spans="1:4" x14ac:dyDescent="0.25">
      <c r="A20" s="9">
        <v>278.18965517241401</v>
      </c>
      <c r="B20" s="9">
        <v>278.47960601318914</v>
      </c>
      <c r="D20" s="3"/>
    </row>
    <row r="21" spans="1:4" x14ac:dyDescent="0.25">
      <c r="A21" s="9">
        <v>278.29310344827599</v>
      </c>
      <c r="B21" s="9">
        <v>278.54957510801307</v>
      </c>
    </row>
    <row r="22" spans="1:4" x14ac:dyDescent="0.25">
      <c r="A22" s="9">
        <v>278.39655172413802</v>
      </c>
      <c r="B22" s="9">
        <v>278.66851156971234</v>
      </c>
    </row>
    <row r="23" spans="1:4" x14ac:dyDescent="0.25">
      <c r="A23" s="9">
        <v>278.5</v>
      </c>
      <c r="B23" s="9">
        <v>278.52421129578863</v>
      </c>
    </row>
    <row r="24" spans="1:4" x14ac:dyDescent="0.25">
      <c r="A24" s="9">
        <v>278.60344827586198</v>
      </c>
      <c r="B24" s="9">
        <v>278.18663675893777</v>
      </c>
    </row>
    <row r="25" spans="1:4" x14ac:dyDescent="0.25">
      <c r="A25" s="9">
        <v>278.70689655172401</v>
      </c>
      <c r="B25" s="9">
        <v>278.24253706419194</v>
      </c>
    </row>
    <row r="26" spans="1:4" x14ac:dyDescent="0.25">
      <c r="A26" s="9">
        <v>278.81034482758599</v>
      </c>
      <c r="B26" s="9">
        <v>279.24285061632094</v>
      </c>
    </row>
    <row r="27" spans="1:4" x14ac:dyDescent="0.25">
      <c r="A27" s="9">
        <v>278.91379310344797</v>
      </c>
      <c r="B27" s="9">
        <v>278.72249783123129</v>
      </c>
    </row>
    <row r="28" spans="1:4" x14ac:dyDescent="0.25">
      <c r="A28" s="9">
        <v>279.01724137931001</v>
      </c>
      <c r="B28" s="9">
        <v>278.56997439147176</v>
      </c>
    </row>
    <row r="29" spans="1:4" x14ac:dyDescent="0.25">
      <c r="A29" s="9">
        <v>279.722222222222</v>
      </c>
      <c r="B29" s="9">
        <v>279.9533311362278</v>
      </c>
    </row>
    <row r="30" spans="1:4" x14ac:dyDescent="0.25">
      <c r="A30" s="9">
        <v>281.74444444444401</v>
      </c>
      <c r="B30" s="9">
        <v>281.31425980619719</v>
      </c>
    </row>
    <row r="31" spans="1:4" x14ac:dyDescent="0.25">
      <c r="A31" s="9">
        <v>281.22592592592599</v>
      </c>
      <c r="B31" s="9">
        <v>281.61758244792441</v>
      </c>
    </row>
    <row r="32" spans="1:4" x14ac:dyDescent="0.25">
      <c r="A32" s="9">
        <v>280.707407407407</v>
      </c>
      <c r="B32" s="9">
        <v>280.51998624290172</v>
      </c>
    </row>
    <row r="33" spans="1:2" x14ac:dyDescent="0.25">
      <c r="A33" s="9">
        <v>280.18888888888898</v>
      </c>
      <c r="B33" s="9">
        <v>280.11273941978817</v>
      </c>
    </row>
    <row r="34" spans="1:2" x14ac:dyDescent="0.25">
      <c r="A34" s="9">
        <v>279.67037037036999</v>
      </c>
      <c r="B34" s="9">
        <v>280.13390363416335</v>
      </c>
    </row>
    <row r="35" spans="1:2" x14ac:dyDescent="0.25">
      <c r="A35" s="9">
        <v>279.15185185185197</v>
      </c>
      <c r="B35" s="9">
        <v>278.82487343038076</v>
      </c>
    </row>
    <row r="36" spans="1:2" x14ac:dyDescent="0.25">
      <c r="A36" s="9">
        <v>278.63333333333298</v>
      </c>
      <c r="B36" s="9">
        <v>278.68235329956116</v>
      </c>
    </row>
    <row r="37" spans="1:2" x14ac:dyDescent="0.25">
      <c r="A37" s="9">
        <v>278.11481481481502</v>
      </c>
      <c r="B37" s="9">
        <v>278.34404462080613</v>
      </c>
    </row>
    <row r="38" spans="1:2" x14ac:dyDescent="0.25">
      <c r="A38" s="9">
        <v>277.79189189189202</v>
      </c>
      <c r="B38" s="9">
        <v>277.54695868610565</v>
      </c>
    </row>
    <row r="39" spans="1:2" x14ac:dyDescent="0.25">
      <c r="A39" s="9">
        <v>278.25135135135099</v>
      </c>
      <c r="B39" s="9">
        <v>278.33725437652924</v>
      </c>
    </row>
    <row r="40" spans="1:2" x14ac:dyDescent="0.25">
      <c r="A40" s="9">
        <v>278.71081081081098</v>
      </c>
      <c r="B40" s="9">
        <v>278.86459646328075</v>
      </c>
    </row>
    <row r="41" spans="1:2" x14ac:dyDescent="0.25">
      <c r="A41" s="9">
        <v>279.17027027027001</v>
      </c>
      <c r="B41" s="9">
        <v>279.10597807883812</v>
      </c>
    </row>
    <row r="42" spans="1:2" x14ac:dyDescent="0.25">
      <c r="A42" s="9">
        <v>279.62972972973</v>
      </c>
      <c r="B42" s="9">
        <v>279.77346478520707</v>
      </c>
    </row>
    <row r="43" spans="1:2" x14ac:dyDescent="0.25">
      <c r="A43" s="9">
        <v>280.08918918918903</v>
      </c>
      <c r="B43" s="9">
        <v>280.07472830630428</v>
      </c>
    </row>
    <row r="44" spans="1:2" x14ac:dyDescent="0.25">
      <c r="A44" s="9">
        <v>280.54864864864902</v>
      </c>
      <c r="B44" s="9">
        <v>280.9313141929627</v>
      </c>
    </row>
    <row r="45" spans="1:2" x14ac:dyDescent="0.25">
      <c r="A45" s="9">
        <v>281.00810810810799</v>
      </c>
      <c r="B45" s="9">
        <v>280.61607589556206</v>
      </c>
    </row>
    <row r="46" spans="1:2" x14ac:dyDescent="0.25">
      <c r="A46" s="9">
        <v>281.17787610619501</v>
      </c>
      <c r="B46" s="9">
        <v>281.37425625243685</v>
      </c>
    </row>
    <row r="47" spans="1:2" x14ac:dyDescent="0.25">
      <c r="A47" s="9">
        <v>281.275221238938</v>
      </c>
      <c r="B47" s="9">
        <v>281.19883636739354</v>
      </c>
    </row>
    <row r="48" spans="1:2" x14ac:dyDescent="0.25">
      <c r="A48" s="9">
        <v>281.37256637168099</v>
      </c>
      <c r="B48" s="9">
        <v>280.88130490275211</v>
      </c>
    </row>
    <row r="49" spans="1:2" x14ac:dyDescent="0.25">
      <c r="A49" s="9">
        <v>281.469911504425</v>
      </c>
      <c r="B49" s="9">
        <v>281.24886116239918</v>
      </c>
    </row>
    <row r="50" spans="1:2" x14ac:dyDescent="0.25">
      <c r="A50" s="9">
        <v>281.56725663716799</v>
      </c>
      <c r="B50" s="9">
        <v>281.96496971057974</v>
      </c>
    </row>
    <row r="51" spans="1:2" x14ac:dyDescent="0.25">
      <c r="A51" s="9">
        <v>281.664601769912</v>
      </c>
      <c r="B51" s="9">
        <v>281.62097784923833</v>
      </c>
    </row>
    <row r="52" spans="1:2" x14ac:dyDescent="0.25">
      <c r="A52" s="9">
        <v>281.76194690265498</v>
      </c>
      <c r="B52" s="9">
        <v>281.39072408486282</v>
      </c>
    </row>
    <row r="53" spans="1:2" x14ac:dyDescent="0.25">
      <c r="A53" s="9">
        <v>281.85929203539803</v>
      </c>
      <c r="B53" s="9">
        <v>282.30420600314881</v>
      </c>
    </row>
    <row r="54" spans="1:2" x14ac:dyDescent="0.25">
      <c r="A54" s="9">
        <v>281.95663716814198</v>
      </c>
      <c r="B54" s="9">
        <v>281.72920884010648</v>
      </c>
    </row>
    <row r="55" spans="1:2" x14ac:dyDescent="0.25">
      <c r="A55" s="9">
        <v>282.05398230088502</v>
      </c>
      <c r="B55" s="9">
        <v>281.77600046958406</v>
      </c>
    </row>
    <row r="56" spans="1:2" x14ac:dyDescent="0.25">
      <c r="A56" s="9">
        <v>282.15132743362801</v>
      </c>
      <c r="B56" s="9">
        <v>281.84366840010841</v>
      </c>
    </row>
    <row r="57" spans="1:2" x14ac:dyDescent="0.25">
      <c r="A57" s="9">
        <v>282.07195121951202</v>
      </c>
      <c r="B57" s="9">
        <v>281.6610071724873</v>
      </c>
    </row>
    <row r="58" spans="1:2" x14ac:dyDescent="0.25">
      <c r="A58" s="9">
        <v>281.81585365853698</v>
      </c>
      <c r="B58" s="9">
        <v>281.33734105211948</v>
      </c>
    </row>
    <row r="59" spans="1:2" x14ac:dyDescent="0.25">
      <c r="A59" s="9">
        <v>281.55975609756098</v>
      </c>
      <c r="B59" s="9">
        <v>281.61589271450168</v>
      </c>
    </row>
    <row r="60" spans="1:2" x14ac:dyDescent="0.25">
      <c r="A60" s="9">
        <v>281.30365853658498</v>
      </c>
      <c r="B60" s="9">
        <v>281.62729722288367</v>
      </c>
    </row>
    <row r="61" spans="1:2" x14ac:dyDescent="0.25">
      <c r="A61" s="9">
        <v>281.04756097561</v>
      </c>
      <c r="B61" s="9">
        <v>280.98831106938081</v>
      </c>
    </row>
    <row r="62" spans="1:2" x14ac:dyDescent="0.25">
      <c r="A62" s="9">
        <v>280.79146341463399</v>
      </c>
      <c r="B62" s="9">
        <v>280.96864023500655</v>
      </c>
    </row>
    <row r="63" spans="1:2" x14ac:dyDescent="0.25">
      <c r="A63" s="9">
        <v>280.53536585365902</v>
      </c>
      <c r="B63" s="9">
        <v>280.31219880814899</v>
      </c>
    </row>
    <row r="64" spans="1:2" x14ac:dyDescent="0.25">
      <c r="A64" s="9">
        <v>280.27926829268301</v>
      </c>
      <c r="B64" s="9">
        <v>279.95562389349544</v>
      </c>
    </row>
    <row r="65" spans="1:2" x14ac:dyDescent="0.25">
      <c r="A65" s="9">
        <v>280.05853658536603</v>
      </c>
      <c r="B65" s="9">
        <v>279.99879682190112</v>
      </c>
    </row>
    <row r="66" spans="1:2" x14ac:dyDescent="0.25">
      <c r="A66" s="9">
        <v>279.92032520325199</v>
      </c>
      <c r="B66" s="9">
        <v>279.42570899131471</v>
      </c>
    </row>
    <row r="67" spans="1:2" x14ac:dyDescent="0.25">
      <c r="A67" s="9">
        <v>279.78211382113801</v>
      </c>
      <c r="B67" s="9">
        <v>279.56883670696766</v>
      </c>
    </row>
    <row r="68" spans="1:2" x14ac:dyDescent="0.25">
      <c r="A68" s="9">
        <v>279.64390243902398</v>
      </c>
      <c r="B68" s="9">
        <v>279.2721519550629</v>
      </c>
    </row>
    <row r="69" spans="1:2" x14ac:dyDescent="0.25">
      <c r="A69" s="9">
        <v>279.50569105691102</v>
      </c>
      <c r="B69" s="9">
        <v>279.63094629501421</v>
      </c>
    </row>
    <row r="70" spans="1:2" x14ac:dyDescent="0.25">
      <c r="A70" s="9">
        <v>279.36747967479698</v>
      </c>
      <c r="B70" s="9">
        <v>279.85204162629589</v>
      </c>
    </row>
    <row r="71" spans="1:2" x14ac:dyDescent="0.25">
      <c r="A71" s="9">
        <v>279.229268292683</v>
      </c>
      <c r="B71" s="9">
        <v>279.37523301405338</v>
      </c>
    </row>
    <row r="72" spans="1:2" x14ac:dyDescent="0.25">
      <c r="A72" s="9">
        <v>279.09105691056902</v>
      </c>
      <c r="B72" s="9">
        <v>278.97527868102134</v>
      </c>
    </row>
    <row r="73" spans="1:2" x14ac:dyDescent="0.25">
      <c r="A73" s="9">
        <v>278.95284552845499</v>
      </c>
      <c r="B73" s="9">
        <v>279.23675901518266</v>
      </c>
    </row>
    <row r="74" spans="1:2" x14ac:dyDescent="0.25">
      <c r="A74" s="9">
        <v>278.81463414634101</v>
      </c>
      <c r="B74" s="9">
        <v>278.40802342398769</v>
      </c>
    </row>
    <row r="75" spans="1:2" x14ac:dyDescent="0.25">
      <c r="A75" s="9">
        <v>278.67642276422799</v>
      </c>
      <c r="B75" s="9">
        <v>278.53011617663884</v>
      </c>
    </row>
    <row r="76" spans="1:2" x14ac:dyDescent="0.25">
      <c r="A76" s="9">
        <v>278.53821138211401</v>
      </c>
      <c r="B76" s="9">
        <v>278.94425933254007</v>
      </c>
    </row>
    <row r="77" spans="1:2" x14ac:dyDescent="0.25">
      <c r="A77" s="9">
        <v>278.39999999999998</v>
      </c>
      <c r="B77" s="9">
        <v>277.90828205458007</v>
      </c>
    </row>
    <row r="78" spans="1:2" x14ac:dyDescent="0.25">
      <c r="A78" s="9">
        <v>278.153424657534</v>
      </c>
      <c r="B78" s="9">
        <v>277.98186319214676</v>
      </c>
    </row>
    <row r="79" spans="1:2" x14ac:dyDescent="0.25">
      <c r="A79" s="9">
        <v>277.906849315069</v>
      </c>
      <c r="B79" s="9">
        <v>277.50621007591803</v>
      </c>
    </row>
    <row r="80" spans="1:2" x14ac:dyDescent="0.25">
      <c r="A80" s="9">
        <v>277.66027397260302</v>
      </c>
      <c r="B80" s="9">
        <v>277.78481589130718</v>
      </c>
    </row>
    <row r="81" spans="1:2" x14ac:dyDescent="0.25">
      <c r="A81" s="9">
        <v>277.41369863013699</v>
      </c>
      <c r="B81" s="9">
        <v>277.47122725018738</v>
      </c>
    </row>
    <row r="82" spans="1:2" x14ac:dyDescent="0.25">
      <c r="A82" s="9">
        <v>277.16712328767102</v>
      </c>
      <c r="B82" s="9">
        <v>276.73506821944596</v>
      </c>
    </row>
    <row r="83" spans="1:2" x14ac:dyDescent="0.25">
      <c r="A83" s="9">
        <v>276.92054794520601</v>
      </c>
      <c r="B83" s="9">
        <v>276.51618247701322</v>
      </c>
    </row>
    <row r="84" spans="1:2" x14ac:dyDescent="0.25">
      <c r="A84" s="9">
        <v>276.67397260273998</v>
      </c>
      <c r="B84" s="9">
        <v>276.23118326359469</v>
      </c>
    </row>
    <row r="85" spans="1:2" x14ac:dyDescent="0.25">
      <c r="A85" s="9">
        <v>276.75909090909101</v>
      </c>
      <c r="B85" s="9">
        <v>277.20785156404287</v>
      </c>
    </row>
    <row r="86" spans="1:2" x14ac:dyDescent="0.25">
      <c r="A86" s="9">
        <v>276.98636363636399</v>
      </c>
      <c r="B86" s="9">
        <v>277.16307321029592</v>
      </c>
    </row>
    <row r="87" spans="1:2" x14ac:dyDescent="0.25">
      <c r="A87" s="9">
        <v>277.213636363636</v>
      </c>
      <c r="B87" s="9">
        <v>277.51513103868609</v>
      </c>
    </row>
    <row r="88" spans="1:2" x14ac:dyDescent="0.25">
      <c r="A88" s="9">
        <v>277.44090909090897</v>
      </c>
      <c r="B88" s="9">
        <v>277.60014565549181</v>
      </c>
    </row>
    <row r="89" spans="1:2" x14ac:dyDescent="0.25">
      <c r="A89" s="9">
        <v>277.66818181818201</v>
      </c>
      <c r="B89" s="9">
        <v>277.42256403907965</v>
      </c>
    </row>
    <row r="90" spans="1:2" x14ac:dyDescent="0.25">
      <c r="A90" s="9">
        <v>277.89545454545498</v>
      </c>
      <c r="B90" s="9">
        <v>278.25298730984997</v>
      </c>
    </row>
    <row r="91" spans="1:2" x14ac:dyDescent="0.25">
      <c r="A91" s="9">
        <v>278.12272727272699</v>
      </c>
      <c r="B91" s="9">
        <v>277.88245850584758</v>
      </c>
    </row>
    <row r="92" spans="1:2" x14ac:dyDescent="0.25">
      <c r="A92" s="9">
        <v>278.35000000000002</v>
      </c>
      <c r="B92" s="9">
        <v>278.6334793557084</v>
      </c>
    </row>
    <row r="93" spans="1:2" x14ac:dyDescent="0.25">
      <c r="A93" s="9">
        <v>278.577272727273</v>
      </c>
      <c r="B93" s="9">
        <v>278.40964790420321</v>
      </c>
    </row>
    <row r="94" spans="1:2" x14ac:dyDescent="0.25">
      <c r="A94" s="9">
        <v>278.80454545454597</v>
      </c>
      <c r="B94" s="9">
        <v>278.35604141504473</v>
      </c>
    </row>
    <row r="95" spans="1:2" x14ac:dyDescent="0.25">
      <c r="A95" s="9">
        <v>279.03181818181798</v>
      </c>
      <c r="B95" s="9">
        <v>278.79728245114404</v>
      </c>
    </row>
    <row r="96" spans="1:2" x14ac:dyDescent="0.25">
      <c r="A96" s="9">
        <v>278.99462365591398</v>
      </c>
      <c r="B96" s="9">
        <v>279.12914820945366</v>
      </c>
    </row>
    <row r="97" spans="1:2" x14ac:dyDescent="0.25">
      <c r="A97" s="9">
        <v>278.84408602150501</v>
      </c>
      <c r="B97" s="9">
        <v>279.28028961175846</v>
      </c>
    </row>
    <row r="98" spans="1:2" x14ac:dyDescent="0.25">
      <c r="A98" s="9">
        <v>278.693548387097</v>
      </c>
      <c r="B98" s="9">
        <v>279.12519401310118</v>
      </c>
    </row>
    <row r="99" spans="1:2" x14ac:dyDescent="0.25">
      <c r="A99" s="9">
        <v>278.54301075268802</v>
      </c>
      <c r="B99" s="9">
        <v>278.05093222167795</v>
      </c>
    </row>
    <row r="100" spans="1:2" x14ac:dyDescent="0.25">
      <c r="A100" s="9">
        <v>278.39247311828001</v>
      </c>
      <c r="B100" s="9">
        <v>278.60783701485082</v>
      </c>
    </row>
    <row r="101" spans="1:2" x14ac:dyDescent="0.25">
      <c r="A101" s="9">
        <v>278.24193548387098</v>
      </c>
      <c r="B101" s="9">
        <v>278.60771993193282</v>
      </c>
    </row>
    <row r="102" spans="1:2" x14ac:dyDescent="0.25">
      <c r="A102" s="9">
        <v>278.091397849462</v>
      </c>
      <c r="B102" s="9">
        <v>278.55151166638854</v>
      </c>
    </row>
  </sheetData>
  <mergeCells count="1">
    <mergeCell ref="A1:D1"/>
  </mergeCells>
  <hyperlinks>
    <hyperlink ref="I3" r:id="rId1" xr:uid="{C6E2DA9B-DA45-459A-BE7B-E00C29B914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Sheet8</vt:lpstr>
      <vt:lpstr>Sheet9</vt:lpstr>
      <vt:lpstr>annW160-Mov250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 kolsoomi ayask</dc:creator>
  <cp:lastModifiedBy>sohrab kolsoomi ayask</cp:lastModifiedBy>
  <dcterms:created xsi:type="dcterms:W3CDTF">2015-06-05T18:17:20Z</dcterms:created>
  <dcterms:modified xsi:type="dcterms:W3CDTF">2022-10-04T11:41:04Z</dcterms:modified>
</cp:coreProperties>
</file>